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06/relationships/ui/userCustomization" Target="userCustomization/customUI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\Downloads\"/>
    </mc:Choice>
  </mc:AlternateContent>
  <xr:revisionPtr revIDLastSave="0" documentId="8_{DD8C22B0-2430-4FEA-AEC7-0B1D51A454EF}" xr6:coauthVersionLast="47" xr6:coauthVersionMax="47" xr10:uidLastSave="{00000000-0000-0000-0000-000000000000}"/>
  <bookViews>
    <workbookView xWindow="-120" yWindow="-120" windowWidth="29040" windowHeight="15840" tabRatio="665" xr2:uid="{00000000-000D-0000-FFFF-FFFF00000000}"/>
  </bookViews>
  <sheets>
    <sheet name="PORTADA" sheetId="3" r:id="rId1"/>
    <sheet name="1." sheetId="17" r:id="rId2"/>
    <sheet name="2." sheetId="18" r:id="rId3"/>
    <sheet name="3." sheetId="19" r:id="rId4"/>
    <sheet name="4." sheetId="21" r:id="rId5"/>
    <sheet name="5." sheetId="20" r:id="rId6"/>
    <sheet name="6." sheetId="22" r:id="rId7"/>
    <sheet name="7." sheetId="23" r:id="rId8"/>
    <sheet name="8." sheetId="24" r:id="rId9"/>
    <sheet name="9." sheetId="25" r:id="rId10"/>
    <sheet name="10." sheetId="26" r:id="rId11"/>
    <sheet name="11." sheetId="28" r:id="rId12"/>
    <sheet name="12." sheetId="29" r:id="rId13"/>
    <sheet name="13." sheetId="41" r:id="rId14"/>
  </sheets>
  <definedNames>
    <definedName name="_xlnm._FilterDatabase" localSheetId="5" hidden="1">'5.'!#REF!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21" l="1"/>
  <c r="E5" i="21"/>
  <c r="E6" i="21"/>
  <c r="E7" i="21"/>
  <c r="E10" i="21"/>
  <c r="E11" i="21"/>
  <c r="E14" i="21"/>
  <c r="E15" i="21"/>
  <c r="E17" i="21"/>
  <c r="E18" i="21"/>
  <c r="E21" i="21"/>
  <c r="E23" i="21"/>
  <c r="E24" i="21"/>
  <c r="E25" i="21"/>
  <c r="E26" i="21"/>
  <c r="E28" i="21"/>
  <c r="E29" i="21"/>
  <c r="E32" i="21"/>
  <c r="E33" i="21"/>
  <c r="E34" i="21"/>
  <c r="E37" i="21"/>
  <c r="E38" i="21"/>
  <c r="E44" i="21"/>
  <c r="E45" i="21"/>
  <c r="E46" i="21"/>
  <c r="E47" i="21"/>
  <c r="E49" i="21"/>
  <c r="E50" i="21"/>
  <c r="E51" i="21"/>
  <c r="E56" i="21"/>
  <c r="E57" i="21"/>
  <c r="E61" i="21"/>
  <c r="E62" i="21"/>
  <c r="E63" i="21"/>
  <c r="E67" i="21"/>
  <c r="E68" i="21"/>
  <c r="E69" i="21"/>
  <c r="E70" i="21"/>
  <c r="E71" i="21"/>
  <c r="E72" i="21"/>
  <c r="E78" i="21"/>
  <c r="E79" i="21"/>
  <c r="E80" i="21"/>
  <c r="E81" i="21"/>
  <c r="E83" i="21"/>
  <c r="E84" i="21"/>
  <c r="E88" i="21"/>
  <c r="E89" i="21"/>
  <c r="E96" i="21"/>
  <c r="E97" i="21"/>
  <c r="E99" i="21"/>
  <c r="E108" i="21"/>
  <c r="E116" i="21"/>
  <c r="E118" i="21"/>
  <c r="E125" i="21"/>
  <c r="E126" i="21"/>
  <c r="E127" i="21"/>
  <c r="E128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8" i="21"/>
  <c r="E150" i="21"/>
  <c r="E151" i="21"/>
  <c r="E152" i="21"/>
  <c r="E154" i="21"/>
  <c r="E156" i="21"/>
  <c r="E164" i="21"/>
  <c r="E165" i="21"/>
  <c r="E168" i="21"/>
  <c r="E169" i="21"/>
  <c r="E170" i="21"/>
  <c r="E171" i="21"/>
  <c r="E172" i="21"/>
  <c r="E173" i="21"/>
  <c r="E174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92" i="21"/>
  <c r="E193" i="21"/>
  <c r="E194" i="21"/>
  <c r="E201" i="21"/>
  <c r="E202" i="21"/>
  <c r="E203" i="21"/>
  <c r="E206" i="21"/>
  <c r="E207" i="21"/>
  <c r="E208" i="21"/>
  <c r="E209" i="21"/>
  <c r="E210" i="21"/>
  <c r="E211" i="21"/>
  <c r="E212" i="21"/>
  <c r="E213" i="21"/>
  <c r="E214" i="21"/>
  <c r="E215" i="21"/>
  <c r="E216" i="21"/>
  <c r="E217" i="21"/>
  <c r="E218" i="21"/>
  <c r="E219" i="21"/>
  <c r="E220" i="21"/>
  <c r="E221" i="21"/>
  <c r="E24" i="41" l="1"/>
  <c r="F24" i="41" s="1"/>
  <c r="E23" i="41"/>
  <c r="F23" i="41" s="1"/>
  <c r="E22" i="41"/>
  <c r="F22" i="41" s="1"/>
  <c r="E21" i="41"/>
  <c r="F21" i="41" s="1"/>
  <c r="E243" i="29"/>
  <c r="F243" i="29" s="1"/>
  <c r="E242" i="29"/>
  <c r="F242" i="29" s="1"/>
  <c r="E238" i="29"/>
  <c r="F238" i="29" s="1"/>
  <c r="E237" i="29"/>
  <c r="F237" i="29" s="1"/>
  <c r="E236" i="29"/>
  <c r="F236" i="29" s="1"/>
  <c r="E235" i="29"/>
  <c r="F235" i="29" s="1"/>
  <c r="E231" i="29"/>
  <c r="F231" i="29" s="1"/>
  <c r="E230" i="29"/>
  <c r="F230" i="29" s="1"/>
  <c r="E226" i="29"/>
  <c r="F226" i="29" s="1"/>
  <c r="E214" i="29"/>
  <c r="F214" i="29" s="1"/>
  <c r="E212" i="29"/>
  <c r="F212" i="29" s="1"/>
  <c r="E211" i="29"/>
  <c r="F211" i="29" s="1"/>
  <c r="E210" i="29"/>
  <c r="F210" i="29" s="1"/>
  <c r="E209" i="29"/>
  <c r="F209" i="29" s="1"/>
  <c r="E198" i="29"/>
  <c r="F198" i="29" s="1"/>
  <c r="E187" i="29"/>
  <c r="F187" i="29" s="1"/>
  <c r="E186" i="29"/>
  <c r="F186" i="29" s="1"/>
  <c r="E185" i="29"/>
  <c r="F185" i="29" s="1"/>
  <c r="E183" i="29"/>
  <c r="F183" i="29" s="1"/>
  <c r="E175" i="29"/>
  <c r="F175" i="29" s="1"/>
  <c r="E172" i="29"/>
  <c r="F172" i="29" s="1"/>
  <c r="E170" i="29"/>
  <c r="F170" i="29" s="1"/>
  <c r="E169" i="29"/>
  <c r="F169" i="29" s="1"/>
  <c r="E167" i="29"/>
  <c r="F167" i="29" s="1"/>
  <c r="E165" i="29"/>
  <c r="F165" i="29" s="1"/>
  <c r="E164" i="29"/>
  <c r="F164" i="29" s="1"/>
  <c r="E160" i="29"/>
  <c r="F160" i="29" s="1"/>
  <c r="E159" i="29"/>
  <c r="F159" i="29" s="1"/>
  <c r="E158" i="29"/>
  <c r="F158" i="29" s="1"/>
  <c r="E156" i="29"/>
  <c r="F156" i="29" s="1"/>
  <c r="E155" i="29"/>
  <c r="F155" i="29" s="1"/>
  <c r="F154" i="29"/>
  <c r="E154" i="29"/>
  <c r="E153" i="29"/>
  <c r="F153" i="29" s="1"/>
  <c r="E152" i="29"/>
  <c r="F152" i="29" s="1"/>
  <c r="E151" i="29"/>
  <c r="F151" i="29" s="1"/>
  <c r="E149" i="29"/>
  <c r="F149" i="29" s="1"/>
  <c r="E142" i="29"/>
  <c r="F142" i="29" s="1"/>
  <c r="E141" i="29"/>
  <c r="F141" i="29" s="1"/>
  <c r="E140" i="29"/>
  <c r="F140" i="29" s="1"/>
  <c r="E138" i="29"/>
  <c r="F138" i="29" s="1"/>
  <c r="E136" i="29"/>
  <c r="F136" i="29" s="1"/>
  <c r="E135" i="29"/>
  <c r="F135" i="29" s="1"/>
  <c r="E134" i="29"/>
  <c r="F134" i="29" s="1"/>
  <c r="E133" i="29"/>
  <c r="F133" i="29" s="1"/>
  <c r="E131" i="29"/>
  <c r="F131" i="29" s="1"/>
  <c r="E123" i="29"/>
  <c r="F123" i="29" s="1"/>
  <c r="E122" i="29"/>
  <c r="F122" i="29" s="1"/>
  <c r="E120" i="29"/>
  <c r="F120" i="29" s="1"/>
  <c r="E118" i="29"/>
  <c r="F118" i="29" s="1"/>
  <c r="E117" i="29"/>
  <c r="F117" i="29" s="1"/>
  <c r="E116" i="29"/>
  <c r="F116" i="29" s="1"/>
  <c r="E115" i="29"/>
  <c r="F115" i="29" s="1"/>
  <c r="E113" i="29"/>
  <c r="F113" i="29" s="1"/>
  <c r="E105" i="29"/>
  <c r="F105" i="29" s="1"/>
  <c r="E103" i="29"/>
  <c r="F103" i="29" s="1"/>
  <c r="E101" i="29"/>
  <c r="F101" i="29" s="1"/>
  <c r="F100" i="29"/>
  <c r="E100" i="29"/>
  <c r="E99" i="29"/>
  <c r="F99" i="29" s="1"/>
  <c r="E98" i="29"/>
  <c r="F98" i="29" s="1"/>
  <c r="E96" i="29"/>
  <c r="F96" i="29" s="1"/>
  <c r="E94" i="29"/>
  <c r="F94" i="29" s="1"/>
  <c r="E93" i="29"/>
  <c r="F93" i="29" s="1"/>
  <c r="E88" i="29"/>
  <c r="F88" i="29" s="1"/>
  <c r="E84" i="29"/>
  <c r="F84" i="29" s="1"/>
  <c r="E82" i="29"/>
  <c r="F82" i="29" s="1"/>
  <c r="E81" i="29"/>
  <c r="F81" i="29" s="1"/>
  <c r="E79" i="29"/>
  <c r="F79" i="29" s="1"/>
  <c r="E77" i="29"/>
  <c r="F77" i="29" s="1"/>
  <c r="E76" i="29"/>
  <c r="F76" i="29" s="1"/>
  <c r="E68" i="29"/>
  <c r="F68" i="29" s="1"/>
  <c r="E66" i="29"/>
  <c r="F66" i="29" s="1"/>
  <c r="E65" i="29"/>
  <c r="F65" i="29" s="1"/>
  <c r="E63" i="29"/>
  <c r="F63" i="29" s="1"/>
  <c r="E61" i="29"/>
  <c r="F61" i="29" s="1"/>
  <c r="E60" i="29"/>
  <c r="F60" i="29" s="1"/>
  <c r="E34" i="29"/>
  <c r="F34" i="29" s="1"/>
  <c r="E32" i="29"/>
  <c r="F32" i="29" s="1"/>
  <c r="E28" i="29"/>
  <c r="F28" i="29" s="1"/>
  <c r="E27" i="29"/>
  <c r="F27" i="29" s="1"/>
  <c r="E26" i="29"/>
  <c r="F26" i="29" s="1"/>
  <c r="E25" i="29"/>
  <c r="F25" i="29" s="1"/>
  <c r="E24" i="29"/>
  <c r="F24" i="29" s="1"/>
  <c r="E23" i="29"/>
  <c r="F23" i="29" s="1"/>
  <c r="E22" i="29"/>
  <c r="F22" i="29" s="1"/>
  <c r="E21" i="29"/>
  <c r="F21" i="29" s="1"/>
  <c r="E17" i="29"/>
  <c r="F17" i="29" s="1"/>
  <c r="E289" i="28"/>
  <c r="F289" i="28" s="1"/>
  <c r="E284" i="28"/>
  <c r="F284" i="28" s="1"/>
  <c r="E283" i="28"/>
  <c r="F283" i="28" s="1"/>
  <c r="E280" i="28"/>
  <c r="F280" i="28" s="1"/>
  <c r="E274" i="28"/>
  <c r="F274" i="28" s="1"/>
  <c r="E269" i="28"/>
  <c r="F269" i="28" s="1"/>
  <c r="E268" i="28"/>
  <c r="F268" i="28" s="1"/>
  <c r="E267" i="28"/>
  <c r="F267" i="28" s="1"/>
  <c r="E266" i="28"/>
  <c r="F266" i="28" s="1"/>
  <c r="E265" i="28"/>
  <c r="F265" i="28" s="1"/>
  <c r="E259" i="28"/>
  <c r="F259" i="28" s="1"/>
  <c r="E255" i="28"/>
  <c r="F255" i="28" s="1"/>
  <c r="E254" i="28"/>
  <c r="F254" i="28" s="1"/>
  <c r="E253" i="28"/>
  <c r="F253" i="28" s="1"/>
  <c r="E252" i="28"/>
  <c r="F252" i="28" s="1"/>
  <c r="E251" i="28"/>
  <c r="F251" i="28" s="1"/>
  <c r="E250" i="28"/>
  <c r="F250" i="28" s="1"/>
  <c r="E245" i="28"/>
  <c r="F245" i="28" s="1"/>
  <c r="E244" i="28"/>
  <c r="F244" i="28" s="1"/>
  <c r="E240" i="28"/>
  <c r="F240" i="28" s="1"/>
  <c r="E239" i="28"/>
  <c r="F239" i="28" s="1"/>
  <c r="E238" i="28"/>
  <c r="F238" i="28" s="1"/>
  <c r="E237" i="28"/>
  <c r="F237" i="28" s="1"/>
  <c r="E236" i="28"/>
  <c r="F236" i="28" s="1"/>
  <c r="E235" i="28"/>
  <c r="F235" i="28" s="1"/>
  <c r="E230" i="28"/>
  <c r="F230" i="28" s="1"/>
  <c r="E229" i="28"/>
  <c r="F229" i="28" s="1"/>
  <c r="E225" i="28"/>
  <c r="F225" i="28" s="1"/>
  <c r="E224" i="28"/>
  <c r="F224" i="28" s="1"/>
  <c r="E223" i="28"/>
  <c r="F223" i="28" s="1"/>
  <c r="F222" i="28"/>
  <c r="E222" i="28"/>
  <c r="E221" i="28"/>
  <c r="F221" i="28" s="1"/>
  <c r="E215" i="28"/>
  <c r="F215" i="28" s="1"/>
  <c r="E214" i="28"/>
  <c r="F214" i="28" s="1"/>
  <c r="E213" i="28"/>
  <c r="F213" i="28" s="1"/>
  <c r="E212" i="28"/>
  <c r="F212" i="28" s="1"/>
  <c r="F211" i="28"/>
  <c r="E211" i="28"/>
  <c r="E210" i="28"/>
  <c r="F210" i="28" s="1"/>
  <c r="E208" i="28"/>
  <c r="F208" i="28" s="1"/>
  <c r="E207" i="28"/>
  <c r="F207" i="28" s="1"/>
  <c r="E206" i="28"/>
  <c r="F206" i="28" s="1"/>
  <c r="E205" i="28"/>
  <c r="F205" i="28" s="1"/>
  <c r="E204" i="28"/>
  <c r="F204" i="28" s="1"/>
  <c r="E203" i="28"/>
  <c r="F203" i="28" s="1"/>
  <c r="E200" i="28"/>
  <c r="F200" i="28" s="1"/>
  <c r="E199" i="28"/>
  <c r="F199" i="28" s="1"/>
  <c r="E198" i="28"/>
  <c r="F198" i="28" s="1"/>
  <c r="E197" i="28"/>
  <c r="F197" i="28" s="1"/>
  <c r="E196" i="28"/>
  <c r="F196" i="28" s="1"/>
  <c r="E195" i="28"/>
  <c r="F195" i="28" s="1"/>
  <c r="E194" i="28"/>
  <c r="F194" i="28" s="1"/>
  <c r="E193" i="28"/>
  <c r="F193" i="28" s="1"/>
  <c r="E192" i="28"/>
  <c r="F192" i="28" s="1"/>
  <c r="E191" i="28"/>
  <c r="F191" i="28" s="1"/>
  <c r="E190" i="28"/>
  <c r="F190" i="28" s="1"/>
  <c r="E189" i="28"/>
  <c r="F189" i="28" s="1"/>
  <c r="E188" i="28"/>
  <c r="F188" i="28" s="1"/>
  <c r="E185" i="28"/>
  <c r="F185" i="28" s="1"/>
  <c r="E184" i="28"/>
  <c r="F184" i="28" s="1"/>
  <c r="E183" i="28"/>
  <c r="F183" i="28" s="1"/>
  <c r="E182" i="28"/>
  <c r="F182" i="28" s="1"/>
  <c r="E181" i="28"/>
  <c r="F181" i="28" s="1"/>
  <c r="E180" i="28"/>
  <c r="F180" i="28" s="1"/>
  <c r="E179" i="28"/>
  <c r="F179" i="28" s="1"/>
  <c r="E178" i="28"/>
  <c r="F178" i="28" s="1"/>
  <c r="E177" i="28"/>
  <c r="F177" i="28" s="1"/>
  <c r="E176" i="28"/>
  <c r="F176" i="28" s="1"/>
  <c r="E175" i="28"/>
  <c r="F175" i="28" s="1"/>
  <c r="E174" i="28"/>
  <c r="F174" i="28" s="1"/>
  <c r="E173" i="28"/>
  <c r="F173" i="28" s="1"/>
  <c r="E170" i="28"/>
  <c r="F170" i="28" s="1"/>
  <c r="E169" i="28"/>
  <c r="F169" i="28" s="1"/>
  <c r="E168" i="28"/>
  <c r="F168" i="28" s="1"/>
  <c r="E167" i="28"/>
  <c r="F167" i="28" s="1"/>
  <c r="E166" i="28"/>
  <c r="F166" i="28" s="1"/>
  <c r="E165" i="28"/>
  <c r="F165" i="28" s="1"/>
  <c r="E164" i="28"/>
  <c r="F164" i="28" s="1"/>
  <c r="E163" i="28"/>
  <c r="F163" i="28" s="1"/>
  <c r="E162" i="28"/>
  <c r="F162" i="28" s="1"/>
  <c r="E161" i="28"/>
  <c r="F161" i="28" s="1"/>
  <c r="E160" i="28"/>
  <c r="F160" i="28" s="1"/>
  <c r="E159" i="28"/>
  <c r="F159" i="28" s="1"/>
  <c r="E155" i="28"/>
  <c r="F155" i="28" s="1"/>
  <c r="E154" i="28"/>
  <c r="F154" i="28" s="1"/>
  <c r="E153" i="28"/>
  <c r="F153" i="28" s="1"/>
  <c r="E152" i="28"/>
  <c r="F152" i="28" s="1"/>
  <c r="E151" i="28"/>
  <c r="F151" i="28" s="1"/>
  <c r="E150" i="28"/>
  <c r="F150" i="28" s="1"/>
  <c r="E149" i="28"/>
  <c r="F149" i="28" s="1"/>
  <c r="E148" i="28"/>
  <c r="F148" i="28" s="1"/>
  <c r="F147" i="28"/>
  <c r="E147" i="28"/>
  <c r="E146" i="28"/>
  <c r="F146" i="28" s="1"/>
  <c r="E145" i="28"/>
  <c r="F145" i="28" s="1"/>
  <c r="E144" i="28"/>
  <c r="F144" i="28" s="1"/>
  <c r="E143" i="28"/>
  <c r="F143" i="28" s="1"/>
  <c r="E138" i="28"/>
  <c r="F138" i="28" s="1"/>
  <c r="F137" i="28"/>
  <c r="E137" i="28"/>
  <c r="E136" i="28"/>
  <c r="F136" i="28" s="1"/>
  <c r="E135" i="28"/>
  <c r="F135" i="28" s="1"/>
  <c r="E134" i="28"/>
  <c r="F134" i="28" s="1"/>
  <c r="E133" i="28"/>
  <c r="F133" i="28" s="1"/>
  <c r="E132" i="28"/>
  <c r="F132" i="28" s="1"/>
  <c r="E130" i="28"/>
  <c r="F130" i="28" s="1"/>
  <c r="E129" i="28"/>
  <c r="F129" i="28" s="1"/>
  <c r="E128" i="28"/>
  <c r="F128" i="28" s="1"/>
  <c r="E127" i="28"/>
  <c r="F127" i="28" s="1"/>
  <c r="E126" i="28"/>
  <c r="F126" i="28" s="1"/>
  <c r="E125" i="28"/>
  <c r="F125" i="28" s="1"/>
  <c r="E124" i="28"/>
  <c r="F124" i="28" s="1"/>
  <c r="E123" i="28"/>
  <c r="F123" i="28" s="1"/>
  <c r="E120" i="28"/>
  <c r="F120" i="28" s="1"/>
  <c r="E119" i="28"/>
  <c r="F119" i="28" s="1"/>
  <c r="E118" i="28"/>
  <c r="F118" i="28" s="1"/>
  <c r="E117" i="28"/>
  <c r="F117" i="28" s="1"/>
  <c r="E116" i="28"/>
  <c r="F116" i="28" s="1"/>
  <c r="E115" i="28"/>
  <c r="F115" i="28" s="1"/>
  <c r="E114" i="28"/>
  <c r="F114" i="28" s="1"/>
  <c r="E113" i="28"/>
  <c r="F113" i="28" s="1"/>
  <c r="E112" i="28"/>
  <c r="F112" i="28" s="1"/>
  <c r="E111" i="28"/>
  <c r="F111" i="28" s="1"/>
  <c r="E110" i="28"/>
  <c r="F110" i="28" s="1"/>
  <c r="E109" i="28"/>
  <c r="F109" i="28" s="1"/>
  <c r="E108" i="28"/>
  <c r="F108" i="28" s="1"/>
  <c r="E107" i="28"/>
  <c r="F107" i="28" s="1"/>
  <c r="E106" i="28"/>
  <c r="F106" i="28" s="1"/>
  <c r="E105" i="28"/>
  <c r="F105" i="28" s="1"/>
  <c r="E104" i="28"/>
  <c r="F104" i="28" s="1"/>
  <c r="E103" i="28"/>
  <c r="F103" i="28" s="1"/>
  <c r="E102" i="28"/>
  <c r="F102" i="28" s="1"/>
  <c r="E99" i="28"/>
  <c r="F99" i="28" s="1"/>
  <c r="E98" i="28"/>
  <c r="F98" i="28" s="1"/>
  <c r="E97" i="28"/>
  <c r="F97" i="28" s="1"/>
  <c r="E96" i="28"/>
  <c r="F96" i="28" s="1"/>
  <c r="E95" i="28"/>
  <c r="F95" i="28" s="1"/>
  <c r="E94" i="28"/>
  <c r="F94" i="28" s="1"/>
  <c r="E93" i="28"/>
  <c r="F93" i="28" s="1"/>
  <c r="E92" i="28"/>
  <c r="F92" i="28" s="1"/>
  <c r="E91" i="28"/>
  <c r="F91" i="28" s="1"/>
  <c r="E90" i="28"/>
  <c r="F90" i="28" s="1"/>
  <c r="E89" i="28"/>
  <c r="F89" i="28" s="1"/>
  <c r="E88" i="28"/>
  <c r="F88" i="28" s="1"/>
  <c r="E87" i="28"/>
  <c r="F87" i="28" s="1"/>
  <c r="E86" i="28"/>
  <c r="F86" i="28" s="1"/>
  <c r="E84" i="28"/>
  <c r="F84" i="28" s="1"/>
  <c r="E83" i="28"/>
  <c r="F83" i="28" s="1"/>
  <c r="E82" i="28"/>
  <c r="F82" i="28" s="1"/>
  <c r="E81" i="28"/>
  <c r="F81" i="28" s="1"/>
  <c r="E78" i="28"/>
  <c r="F78" i="28" s="1"/>
  <c r="E77" i="28"/>
  <c r="F77" i="28" s="1"/>
  <c r="F76" i="28"/>
  <c r="E76" i="28"/>
  <c r="E75" i="28"/>
  <c r="F75" i="28" s="1"/>
  <c r="E73" i="28"/>
  <c r="F73" i="28" s="1"/>
  <c r="F72" i="28"/>
  <c r="E72" i="28"/>
  <c r="E71" i="28"/>
  <c r="F71" i="28" s="1"/>
  <c r="E70" i="28"/>
  <c r="F70" i="28" s="1"/>
  <c r="F69" i="28"/>
  <c r="E69" i="28"/>
  <c r="E68" i="28"/>
  <c r="F68" i="28" s="1"/>
  <c r="E67" i="28"/>
  <c r="F67" i="28" s="1"/>
  <c r="F66" i="28"/>
  <c r="E66" i="28"/>
  <c r="E65" i="28"/>
  <c r="F65" i="28" s="1"/>
  <c r="E64" i="28"/>
  <c r="F64" i="28" s="1"/>
  <c r="E63" i="28"/>
  <c r="F63" i="28" s="1"/>
  <c r="E62" i="28"/>
  <c r="F62" i="28" s="1"/>
  <c r="E61" i="28"/>
  <c r="F61" i="28" s="1"/>
  <c r="E60" i="28"/>
  <c r="F60" i="28" s="1"/>
  <c r="E57" i="28"/>
  <c r="F57" i="28" s="1"/>
  <c r="E56" i="28"/>
  <c r="F56" i="28" s="1"/>
  <c r="E53" i="28"/>
  <c r="F53" i="28" s="1"/>
  <c r="E52" i="28"/>
  <c r="F52" i="28" s="1"/>
  <c r="E51" i="28"/>
  <c r="F51" i="28" s="1"/>
  <c r="E50" i="28"/>
  <c r="F50" i="28" s="1"/>
  <c r="E49" i="28"/>
  <c r="F49" i="28" s="1"/>
  <c r="E45" i="28"/>
  <c r="F45" i="28" s="1"/>
  <c r="E44" i="28"/>
  <c r="F44" i="28" s="1"/>
  <c r="E41" i="28"/>
  <c r="F41" i="28" s="1"/>
  <c r="E40" i="28"/>
  <c r="F40" i="28" s="1"/>
  <c r="E35" i="28"/>
  <c r="F35" i="28" s="1"/>
  <c r="E34" i="28"/>
  <c r="F34" i="28" s="1"/>
  <c r="E33" i="28"/>
  <c r="F33" i="28" s="1"/>
  <c r="E32" i="28"/>
  <c r="F32" i="28" s="1"/>
  <c r="F31" i="28"/>
  <c r="E31" i="28"/>
  <c r="E30" i="28"/>
  <c r="F30" i="28" s="1"/>
  <c r="E29" i="28"/>
  <c r="F29" i="28" s="1"/>
  <c r="F28" i="28"/>
  <c r="E28" i="28"/>
  <c r="E27" i="28"/>
  <c r="F27" i="28" s="1"/>
  <c r="E24" i="28"/>
  <c r="F24" i="28" s="1"/>
  <c r="F23" i="28"/>
  <c r="E23" i="28"/>
  <c r="E343" i="26"/>
  <c r="F343" i="26" s="1"/>
  <c r="E342" i="26"/>
  <c r="F342" i="26" s="1"/>
  <c r="E341" i="26"/>
  <c r="F341" i="26" s="1"/>
  <c r="E340" i="26"/>
  <c r="F340" i="26" s="1"/>
  <c r="E339" i="26"/>
  <c r="F339" i="26" s="1"/>
  <c r="E338" i="26"/>
  <c r="F338" i="26" s="1"/>
  <c r="E333" i="26"/>
  <c r="F333" i="26" s="1"/>
  <c r="E332" i="26"/>
  <c r="F332" i="26" s="1"/>
  <c r="E331" i="26"/>
  <c r="F331" i="26" s="1"/>
  <c r="E330" i="26"/>
  <c r="F330" i="26" s="1"/>
  <c r="F329" i="26"/>
  <c r="E329" i="26"/>
  <c r="E328" i="26"/>
  <c r="F328" i="26" s="1"/>
  <c r="E326" i="26"/>
  <c r="F326" i="26" s="1"/>
  <c r="E325" i="26"/>
  <c r="F325" i="26" s="1"/>
  <c r="E324" i="26"/>
  <c r="F324" i="26" s="1"/>
  <c r="F323" i="26"/>
  <c r="E323" i="26"/>
  <c r="E322" i="26"/>
  <c r="F322" i="26" s="1"/>
  <c r="E321" i="26"/>
  <c r="F321" i="26" s="1"/>
  <c r="E320" i="26"/>
  <c r="F320" i="26" s="1"/>
  <c r="E319" i="26"/>
  <c r="F319" i="26" s="1"/>
  <c r="E315" i="26"/>
  <c r="F315" i="26" s="1"/>
  <c r="E314" i="26"/>
  <c r="F314" i="26" s="1"/>
  <c r="E313" i="26"/>
  <c r="F313" i="26" s="1"/>
  <c r="E312" i="26"/>
  <c r="F312" i="26" s="1"/>
  <c r="E311" i="26"/>
  <c r="F311" i="26" s="1"/>
  <c r="E310" i="26"/>
  <c r="F310" i="26" s="1"/>
  <c r="E305" i="26"/>
  <c r="F305" i="26" s="1"/>
  <c r="E304" i="26"/>
  <c r="F304" i="26" s="1"/>
  <c r="E303" i="26"/>
  <c r="F303" i="26" s="1"/>
  <c r="E302" i="26"/>
  <c r="F302" i="26" s="1"/>
  <c r="E298" i="26"/>
  <c r="F298" i="26" s="1"/>
  <c r="E297" i="26"/>
  <c r="F297" i="26" s="1"/>
  <c r="E296" i="26"/>
  <c r="F296" i="26" s="1"/>
  <c r="E295" i="26"/>
  <c r="F295" i="26" s="1"/>
  <c r="E294" i="26"/>
  <c r="F294" i="26" s="1"/>
  <c r="E293" i="26"/>
  <c r="F293" i="26" s="1"/>
  <c r="E289" i="26"/>
  <c r="F289" i="26" s="1"/>
  <c r="E288" i="26"/>
  <c r="F288" i="26" s="1"/>
  <c r="E282" i="26"/>
  <c r="F282" i="26" s="1"/>
  <c r="E278" i="26"/>
  <c r="F278" i="26" s="1"/>
  <c r="E274" i="26"/>
  <c r="F274" i="26" s="1"/>
  <c r="E273" i="26"/>
  <c r="F273" i="26" s="1"/>
  <c r="E272" i="26"/>
  <c r="F272" i="26" s="1"/>
  <c r="E271" i="26"/>
  <c r="F271" i="26" s="1"/>
  <c r="F270" i="26"/>
  <c r="E270" i="26"/>
  <c r="E269" i="26"/>
  <c r="F269" i="26" s="1"/>
  <c r="E265" i="26"/>
  <c r="F265" i="26" s="1"/>
  <c r="E264" i="26"/>
  <c r="F264" i="26" s="1"/>
  <c r="E263" i="26"/>
  <c r="F263" i="26" s="1"/>
  <c r="E262" i="26"/>
  <c r="F262" i="26" s="1"/>
  <c r="E261" i="26"/>
  <c r="F261" i="26" s="1"/>
  <c r="E260" i="26"/>
  <c r="F260" i="26" s="1"/>
  <c r="E259" i="26"/>
  <c r="F259" i="26" s="1"/>
  <c r="E258" i="26"/>
  <c r="F258" i="26" s="1"/>
  <c r="E257" i="26"/>
  <c r="F257" i="26" s="1"/>
  <c r="E256" i="26"/>
  <c r="F256" i="26" s="1"/>
  <c r="E233" i="26"/>
  <c r="F233" i="26" s="1"/>
  <c r="E228" i="26"/>
  <c r="F228" i="26" s="1"/>
  <c r="E226" i="26"/>
  <c r="F226" i="26" s="1"/>
  <c r="E225" i="26"/>
  <c r="F225" i="26" s="1"/>
  <c r="E222" i="26"/>
  <c r="F222" i="26" s="1"/>
  <c r="E221" i="26"/>
  <c r="F221" i="26" s="1"/>
  <c r="E219" i="26"/>
  <c r="F219" i="26" s="1"/>
  <c r="E216" i="26"/>
  <c r="F216" i="26" s="1"/>
  <c r="E215" i="26"/>
  <c r="F215" i="26" s="1"/>
  <c r="E213" i="26"/>
  <c r="F213" i="26" s="1"/>
  <c r="E210" i="26"/>
  <c r="F210" i="26" s="1"/>
  <c r="E209" i="26"/>
  <c r="F209" i="26" s="1"/>
  <c r="E202" i="26"/>
  <c r="F202" i="26" s="1"/>
  <c r="E201" i="26"/>
  <c r="F201" i="26" s="1"/>
  <c r="E200" i="26"/>
  <c r="F200" i="26" s="1"/>
  <c r="E197" i="26"/>
  <c r="F197" i="26" s="1"/>
  <c r="E196" i="26"/>
  <c r="F196" i="26" s="1"/>
  <c r="E195" i="26"/>
  <c r="F195" i="26" s="1"/>
  <c r="E194" i="26"/>
  <c r="F194" i="26" s="1"/>
  <c r="E191" i="26"/>
  <c r="F191" i="26" s="1"/>
  <c r="E190" i="26"/>
  <c r="F190" i="26" s="1"/>
  <c r="E189" i="26"/>
  <c r="F189" i="26" s="1"/>
  <c r="E188" i="26"/>
  <c r="F188" i="26" s="1"/>
  <c r="E185" i="26"/>
  <c r="F185" i="26" s="1"/>
  <c r="E184" i="26"/>
  <c r="F184" i="26" s="1"/>
  <c r="E183" i="26"/>
  <c r="F183" i="26" s="1"/>
  <c r="E182" i="26"/>
  <c r="F182" i="26" s="1"/>
  <c r="E181" i="26"/>
  <c r="F181" i="26" s="1"/>
  <c r="E180" i="26"/>
  <c r="F180" i="26" s="1"/>
  <c r="E179" i="26"/>
  <c r="F179" i="26" s="1"/>
  <c r="E178" i="26"/>
  <c r="F178" i="26" s="1"/>
  <c r="E175" i="26"/>
  <c r="F175" i="26" s="1"/>
  <c r="E174" i="26"/>
  <c r="F174" i="26" s="1"/>
  <c r="E173" i="26"/>
  <c r="F173" i="26" s="1"/>
  <c r="E172" i="26"/>
  <c r="F172" i="26" s="1"/>
  <c r="E170" i="26"/>
  <c r="F170" i="26" s="1"/>
  <c r="E169" i="26"/>
  <c r="F169" i="26" s="1"/>
  <c r="E168" i="26"/>
  <c r="F168" i="26" s="1"/>
  <c r="E163" i="26"/>
  <c r="F163" i="26" s="1"/>
  <c r="E162" i="26"/>
  <c r="F162" i="26" s="1"/>
  <c r="E161" i="26"/>
  <c r="F161" i="26" s="1"/>
  <c r="E158" i="26"/>
  <c r="F158" i="26" s="1"/>
  <c r="E157" i="26"/>
  <c r="F157" i="26" s="1"/>
  <c r="E156" i="26"/>
  <c r="F156" i="26" s="1"/>
  <c r="E155" i="26"/>
  <c r="F155" i="26" s="1"/>
  <c r="E154" i="26"/>
  <c r="F154" i="26" s="1"/>
  <c r="E153" i="26"/>
  <c r="F153" i="26" s="1"/>
  <c r="F152" i="26"/>
  <c r="E152" i="26"/>
  <c r="E149" i="26"/>
  <c r="F149" i="26" s="1"/>
  <c r="E148" i="26"/>
  <c r="F148" i="26" s="1"/>
  <c r="E147" i="26"/>
  <c r="F147" i="26" s="1"/>
  <c r="E146" i="26"/>
  <c r="F146" i="26" s="1"/>
  <c r="E143" i="26"/>
  <c r="F143" i="26" s="1"/>
  <c r="E142" i="26"/>
  <c r="F142" i="26" s="1"/>
  <c r="E141" i="26"/>
  <c r="F141" i="26" s="1"/>
  <c r="E140" i="26"/>
  <c r="F140" i="26" s="1"/>
  <c r="E139" i="26"/>
  <c r="F139" i="26" s="1"/>
  <c r="E138" i="26"/>
  <c r="F138" i="26" s="1"/>
  <c r="E137" i="26"/>
  <c r="F137" i="26" s="1"/>
  <c r="E136" i="26"/>
  <c r="F136" i="26" s="1"/>
  <c r="E135" i="26"/>
  <c r="F135" i="26" s="1"/>
  <c r="E132" i="26"/>
  <c r="F132" i="26" s="1"/>
  <c r="E131" i="26"/>
  <c r="F131" i="26" s="1"/>
  <c r="E130" i="26"/>
  <c r="F130" i="26" s="1"/>
  <c r="E129" i="26"/>
  <c r="F129" i="26" s="1"/>
  <c r="E128" i="26"/>
  <c r="F128" i="26" s="1"/>
  <c r="E127" i="26"/>
  <c r="F127" i="26" s="1"/>
  <c r="E126" i="26"/>
  <c r="F126" i="26" s="1"/>
  <c r="E121" i="26"/>
  <c r="F121" i="26" s="1"/>
  <c r="E120" i="26"/>
  <c r="F120" i="26" s="1"/>
  <c r="E119" i="26"/>
  <c r="F119" i="26" s="1"/>
  <c r="E118" i="26"/>
  <c r="F118" i="26" s="1"/>
  <c r="E115" i="26"/>
  <c r="F115" i="26" s="1"/>
  <c r="E114" i="26"/>
  <c r="F114" i="26" s="1"/>
  <c r="E113" i="26"/>
  <c r="F113" i="26" s="1"/>
  <c r="E112" i="26"/>
  <c r="F112" i="26" s="1"/>
  <c r="E109" i="26"/>
  <c r="F109" i="26" s="1"/>
  <c r="E108" i="26"/>
  <c r="F108" i="26" s="1"/>
  <c r="E107" i="26"/>
  <c r="F107" i="26" s="1"/>
  <c r="E102" i="26"/>
  <c r="F102" i="26" s="1"/>
  <c r="E99" i="26"/>
  <c r="F99" i="26" s="1"/>
  <c r="E98" i="26"/>
  <c r="F98" i="26" s="1"/>
  <c r="E97" i="26"/>
  <c r="F97" i="26" s="1"/>
  <c r="E94" i="26"/>
  <c r="F94" i="26" s="1"/>
  <c r="E93" i="26"/>
  <c r="F93" i="26" s="1"/>
  <c r="E92" i="26"/>
  <c r="F92" i="26" s="1"/>
  <c r="E89" i="26"/>
  <c r="F89" i="26" s="1"/>
  <c r="E88" i="26"/>
  <c r="F88" i="26" s="1"/>
  <c r="E87" i="26"/>
  <c r="F87" i="26" s="1"/>
  <c r="E82" i="26"/>
  <c r="F82" i="26" s="1"/>
  <c r="E81" i="26"/>
  <c r="F81" i="26" s="1"/>
  <c r="E77" i="26"/>
  <c r="F77" i="26" s="1"/>
  <c r="E76" i="26"/>
  <c r="F76" i="26" s="1"/>
  <c r="E75" i="26"/>
  <c r="F75" i="26" s="1"/>
  <c r="E72" i="26"/>
  <c r="F72" i="26" s="1"/>
  <c r="E71" i="26"/>
  <c r="F71" i="26" s="1"/>
  <c r="E70" i="26"/>
  <c r="F70" i="26" s="1"/>
  <c r="E69" i="26"/>
  <c r="F69" i="26" s="1"/>
  <c r="E66" i="26"/>
  <c r="F66" i="26" s="1"/>
  <c r="E65" i="26"/>
  <c r="F65" i="26" s="1"/>
  <c r="E64" i="26"/>
  <c r="F64" i="26" s="1"/>
  <c r="E63" i="26"/>
  <c r="F63" i="26" s="1"/>
  <c r="E60" i="26"/>
  <c r="F60" i="26" s="1"/>
  <c r="E59" i="26"/>
  <c r="F59" i="26" s="1"/>
  <c r="E58" i="26"/>
  <c r="F58" i="26" s="1"/>
  <c r="F57" i="26"/>
  <c r="E57" i="26"/>
  <c r="E56" i="26"/>
  <c r="F56" i="26" s="1"/>
  <c r="E55" i="26"/>
  <c r="F55" i="26" s="1"/>
  <c r="F54" i="26"/>
  <c r="E54" i="26"/>
  <c r="E53" i="26"/>
  <c r="F53" i="26" s="1"/>
  <c r="E52" i="26"/>
  <c r="F52" i="26" s="1"/>
  <c r="E51" i="26"/>
  <c r="F51" i="26" s="1"/>
  <c r="E48" i="26"/>
  <c r="F48" i="26" s="1"/>
  <c r="E47" i="26"/>
  <c r="F47" i="26" s="1"/>
  <c r="E46" i="26"/>
  <c r="F46" i="26" s="1"/>
  <c r="E45" i="26"/>
  <c r="F45" i="26" s="1"/>
  <c r="E44" i="26"/>
  <c r="F44" i="26" s="1"/>
  <c r="E39" i="26"/>
  <c r="F39" i="26" s="1"/>
  <c r="E38" i="26"/>
  <c r="F38" i="26" s="1"/>
  <c r="E37" i="26"/>
  <c r="F37" i="26" s="1"/>
  <c r="E33" i="26"/>
  <c r="F33" i="26" s="1"/>
  <c r="E30" i="26"/>
  <c r="F30" i="26" s="1"/>
  <c r="E29" i="26"/>
  <c r="F29" i="26" s="1"/>
  <c r="E26" i="26"/>
  <c r="F26" i="26" s="1"/>
  <c r="E25" i="26"/>
  <c r="F25" i="26" s="1"/>
  <c r="E24" i="26"/>
  <c r="F24" i="26" s="1"/>
  <c r="E21" i="26"/>
  <c r="F21" i="26" s="1"/>
  <c r="E19" i="26"/>
  <c r="F19" i="26" s="1"/>
  <c r="E18" i="26"/>
  <c r="F18" i="26" s="1"/>
  <c r="E17" i="26"/>
  <c r="F17" i="26" s="1"/>
  <c r="E14" i="26"/>
  <c r="F14" i="26" s="1"/>
  <c r="E13" i="26"/>
  <c r="F13" i="26" s="1"/>
  <c r="E12" i="26"/>
  <c r="F12" i="26" s="1"/>
  <c r="E11" i="26"/>
  <c r="F11" i="26" s="1"/>
  <c r="E6" i="26"/>
  <c r="F6" i="26" s="1"/>
  <c r="E54" i="25"/>
  <c r="F54" i="25" s="1"/>
  <c r="E51" i="25"/>
  <c r="F51" i="25" s="1"/>
  <c r="E50" i="25"/>
  <c r="F50" i="25" s="1"/>
  <c r="E81" i="25"/>
  <c r="F81" i="25" s="1"/>
  <c r="E68" i="25"/>
  <c r="F68" i="25" s="1"/>
  <c r="E67" i="25"/>
  <c r="F67" i="25" s="1"/>
  <c r="E66" i="25"/>
  <c r="F66" i="25" s="1"/>
  <c r="E63" i="25"/>
  <c r="F63" i="25" s="1"/>
  <c r="E61" i="25"/>
  <c r="F61" i="25" s="1"/>
  <c r="E60" i="25"/>
  <c r="F60" i="25" s="1"/>
  <c r="E59" i="25"/>
  <c r="F59" i="25" s="1"/>
  <c r="E41" i="25"/>
  <c r="F41" i="25" s="1"/>
  <c r="E40" i="25"/>
  <c r="F40" i="25" s="1"/>
  <c r="E39" i="25"/>
  <c r="F39" i="25" s="1"/>
  <c r="E37" i="25"/>
  <c r="F37" i="25" s="1"/>
  <c r="E36" i="25"/>
  <c r="F36" i="25" s="1"/>
  <c r="E35" i="25"/>
  <c r="F35" i="25" s="1"/>
  <c r="E34" i="25"/>
  <c r="F34" i="25" s="1"/>
  <c r="E33" i="25"/>
  <c r="F33" i="25" s="1"/>
  <c r="E32" i="25"/>
  <c r="F32" i="25" s="1"/>
  <c r="E27" i="25"/>
  <c r="F27" i="25" s="1"/>
  <c r="E26" i="25"/>
  <c r="F26" i="25" s="1"/>
  <c r="E23" i="25"/>
  <c r="F23" i="25" s="1"/>
  <c r="E22" i="25"/>
  <c r="F22" i="25" s="1"/>
  <c r="E21" i="25"/>
  <c r="F21" i="25" s="1"/>
  <c r="E20" i="25"/>
  <c r="F20" i="25" s="1"/>
  <c r="E19" i="25"/>
  <c r="F19" i="25" s="1"/>
  <c r="E18" i="25"/>
  <c r="F18" i="25" s="1"/>
  <c r="E17" i="25"/>
  <c r="F17" i="25" s="1"/>
  <c r="E16" i="25"/>
  <c r="F16" i="25" s="1"/>
  <c r="E15" i="25"/>
  <c r="F15" i="25" s="1"/>
  <c r="E12" i="25"/>
  <c r="F12" i="25" s="1"/>
  <c r="E11" i="25"/>
  <c r="F11" i="25" s="1"/>
  <c r="E10" i="25"/>
  <c r="F10" i="25" s="1"/>
  <c r="E9" i="25"/>
  <c r="F9" i="25" s="1"/>
  <c r="E8" i="25"/>
  <c r="F8" i="25" s="1"/>
  <c r="E7" i="25"/>
  <c r="F7" i="25" s="1"/>
  <c r="E6" i="25"/>
  <c r="F6" i="25" s="1"/>
  <c r="E5" i="25"/>
  <c r="F5" i="25" s="1"/>
  <c r="E381" i="24"/>
  <c r="F381" i="24" s="1"/>
  <c r="E380" i="24"/>
  <c r="F380" i="24" s="1"/>
  <c r="E379" i="24"/>
  <c r="F379" i="24" s="1"/>
  <c r="E378" i="24"/>
  <c r="F378" i="24" s="1"/>
  <c r="E373" i="24"/>
  <c r="F373" i="24" s="1"/>
  <c r="E372" i="24"/>
  <c r="F372" i="24" s="1"/>
  <c r="E369" i="24"/>
  <c r="F369" i="24" s="1"/>
  <c r="E368" i="24"/>
  <c r="F368" i="24" s="1"/>
  <c r="E365" i="24"/>
  <c r="F365" i="24" s="1"/>
  <c r="E359" i="24"/>
  <c r="F359" i="24" s="1"/>
  <c r="E275" i="24"/>
  <c r="F275" i="24" s="1"/>
  <c r="E120" i="24"/>
  <c r="E119" i="24"/>
  <c r="E118" i="24"/>
  <c r="E117" i="24"/>
  <c r="E116" i="24"/>
  <c r="E115" i="24"/>
  <c r="E245" i="23"/>
  <c r="F245" i="23" s="1"/>
  <c r="E244" i="23"/>
  <c r="F244" i="23" s="1"/>
  <c r="E243" i="23"/>
  <c r="F243" i="23" s="1"/>
  <c r="E242" i="23"/>
  <c r="F242" i="23" s="1"/>
  <c r="E238" i="23"/>
  <c r="F238" i="23" s="1"/>
  <c r="E235" i="23"/>
  <c r="F235" i="23" s="1"/>
  <c r="E232" i="23"/>
  <c r="F232" i="23" s="1"/>
  <c r="E229" i="23"/>
  <c r="F229" i="23" s="1"/>
  <c r="E228" i="23"/>
  <c r="F228" i="23" s="1"/>
  <c r="E227" i="23"/>
  <c r="F227" i="23" s="1"/>
  <c r="E224" i="23"/>
  <c r="F224" i="23" s="1"/>
  <c r="E219" i="23"/>
  <c r="F219" i="23" s="1"/>
  <c r="E218" i="23"/>
  <c r="F218" i="23" s="1"/>
  <c r="E217" i="23"/>
  <c r="F217" i="23" s="1"/>
  <c r="E216" i="23"/>
  <c r="F216" i="23" s="1"/>
  <c r="E214" i="23"/>
  <c r="F214" i="23" s="1"/>
  <c r="E213" i="23"/>
  <c r="F213" i="23" s="1"/>
  <c r="E211" i="23"/>
  <c r="F211" i="23" s="1"/>
  <c r="E210" i="23"/>
  <c r="F210" i="23" s="1"/>
  <c r="E205" i="23"/>
  <c r="F205" i="23" s="1"/>
  <c r="E204" i="23"/>
  <c r="F204" i="23" s="1"/>
  <c r="E203" i="23"/>
  <c r="F203" i="23" s="1"/>
  <c r="E199" i="23"/>
  <c r="F199" i="23" s="1"/>
  <c r="E192" i="23"/>
  <c r="F192" i="23" s="1"/>
  <c r="E190" i="23"/>
  <c r="F190" i="23" s="1"/>
  <c r="E189" i="23"/>
  <c r="F189" i="23" s="1"/>
  <c r="E183" i="23"/>
  <c r="F183" i="23" s="1"/>
  <c r="E182" i="23"/>
  <c r="F182" i="23" s="1"/>
  <c r="E178" i="23"/>
  <c r="E175" i="23"/>
  <c r="F175" i="23" s="1"/>
  <c r="E174" i="23"/>
  <c r="F174" i="23" s="1"/>
  <c r="E173" i="23"/>
  <c r="F173" i="23" s="1"/>
  <c r="E172" i="23"/>
  <c r="F172" i="23" s="1"/>
  <c r="E171" i="23"/>
  <c r="F171" i="23" s="1"/>
  <c r="E163" i="23"/>
  <c r="F163" i="23" s="1"/>
  <c r="E156" i="23"/>
  <c r="F156" i="23" s="1"/>
  <c r="E153" i="23"/>
  <c r="F153" i="23" s="1"/>
  <c r="E152" i="23"/>
  <c r="F152" i="23" s="1"/>
  <c r="E151" i="23"/>
  <c r="F151" i="23" s="1"/>
  <c r="E147" i="23"/>
  <c r="F147" i="23" s="1"/>
  <c r="E146" i="23"/>
  <c r="F146" i="23" s="1"/>
  <c r="E140" i="23"/>
  <c r="F140" i="23" s="1"/>
  <c r="E139" i="23"/>
  <c r="F139" i="23" s="1"/>
  <c r="E138" i="23"/>
  <c r="F138" i="23" s="1"/>
  <c r="E133" i="23"/>
  <c r="F133" i="23" s="1"/>
  <c r="E132" i="23"/>
  <c r="F132" i="23" s="1"/>
  <c r="E124" i="23"/>
  <c r="F124" i="23" s="1"/>
  <c r="E122" i="23"/>
  <c r="F122" i="23" s="1"/>
  <c r="E121" i="23"/>
  <c r="F121" i="23" s="1"/>
  <c r="E115" i="23"/>
  <c r="F115" i="23" s="1"/>
  <c r="E111" i="23"/>
  <c r="F111" i="23" s="1"/>
  <c r="E110" i="23"/>
  <c r="F110" i="23" s="1"/>
  <c r="E109" i="23"/>
  <c r="F109" i="23" s="1"/>
  <c r="E102" i="23"/>
  <c r="F102" i="23" s="1"/>
  <c r="E100" i="23"/>
  <c r="F100" i="23" s="1"/>
  <c r="E94" i="23"/>
  <c r="F94" i="23" s="1"/>
  <c r="E93" i="23"/>
  <c r="F93" i="23" s="1"/>
  <c r="E92" i="23"/>
  <c r="F92" i="23" s="1"/>
  <c r="E91" i="23"/>
  <c r="F91" i="23" s="1"/>
  <c r="E89" i="23"/>
  <c r="F89" i="23" s="1"/>
  <c r="E88" i="23"/>
  <c r="F88" i="23" s="1"/>
  <c r="E83" i="23"/>
  <c r="F83" i="23" s="1"/>
  <c r="F81" i="23"/>
  <c r="E81" i="23"/>
  <c r="E77" i="23"/>
  <c r="F77" i="23" s="1"/>
  <c r="E75" i="23"/>
  <c r="F75" i="23" s="1"/>
  <c r="E73" i="23"/>
  <c r="F73" i="23" s="1"/>
  <c r="E72" i="23"/>
  <c r="F72" i="23" s="1"/>
  <c r="E71" i="23"/>
  <c r="F71" i="23" s="1"/>
  <c r="E70" i="23"/>
  <c r="F70" i="23" s="1"/>
  <c r="E69" i="23"/>
  <c r="F69" i="23" s="1"/>
  <c r="E65" i="23"/>
  <c r="F65" i="23" s="1"/>
  <c r="E64" i="23"/>
  <c r="F64" i="23" s="1"/>
  <c r="E63" i="23"/>
  <c r="F63" i="23" s="1"/>
  <c r="E62" i="23"/>
  <c r="F62" i="23" s="1"/>
  <c r="E61" i="23"/>
  <c r="F61" i="23" s="1"/>
  <c r="E60" i="23"/>
  <c r="F60" i="23" s="1"/>
  <c r="E59" i="23"/>
  <c r="F59" i="23" s="1"/>
  <c r="E58" i="23"/>
  <c r="F58" i="23" s="1"/>
  <c r="E57" i="23"/>
  <c r="F57" i="23" s="1"/>
  <c r="E56" i="23"/>
  <c r="F56" i="23" s="1"/>
  <c r="E55" i="23"/>
  <c r="F55" i="23" s="1"/>
  <c r="E54" i="23"/>
  <c r="F54" i="23" s="1"/>
  <c r="E50" i="23"/>
  <c r="F50" i="23" s="1"/>
  <c r="E49" i="23"/>
  <c r="F49" i="23" s="1"/>
  <c r="E48" i="23"/>
  <c r="F48" i="23" s="1"/>
  <c r="E47" i="23"/>
  <c r="F47" i="23" s="1"/>
  <c r="E42" i="23"/>
  <c r="F42" i="23" s="1"/>
  <c r="E41" i="23"/>
  <c r="F41" i="23" s="1"/>
  <c r="E38" i="23"/>
  <c r="F38" i="23" s="1"/>
  <c r="E37" i="23"/>
  <c r="F37" i="23" s="1"/>
  <c r="E36" i="23"/>
  <c r="F36" i="23" s="1"/>
  <c r="E35" i="23"/>
  <c r="F35" i="23" s="1"/>
  <c r="E34" i="23"/>
  <c r="F34" i="23" s="1"/>
  <c r="E33" i="23"/>
  <c r="F33" i="23" s="1"/>
  <c r="E31" i="23"/>
  <c r="F31" i="23" s="1"/>
  <c r="E27" i="23"/>
  <c r="F27" i="23" s="1"/>
  <c r="E22" i="23"/>
  <c r="F22" i="23" s="1"/>
  <c r="E21" i="23"/>
  <c r="F21" i="23" s="1"/>
  <c r="E20" i="23"/>
  <c r="F20" i="23" s="1"/>
  <c r="E17" i="23"/>
  <c r="F17" i="23" s="1"/>
  <c r="E16" i="23"/>
  <c r="F16" i="23" s="1"/>
  <c r="E15" i="23"/>
  <c r="F15" i="23" s="1"/>
  <c r="E14" i="23"/>
  <c r="F14" i="23" s="1"/>
  <c r="E12" i="23"/>
  <c r="F12" i="23" s="1"/>
  <c r="E11" i="23"/>
  <c r="F11" i="23" s="1"/>
  <c r="E10" i="23"/>
  <c r="F10" i="23" s="1"/>
  <c r="E8" i="23"/>
  <c r="F8" i="23" s="1"/>
  <c r="E7" i="23"/>
  <c r="F7" i="23" s="1"/>
  <c r="E103" i="22"/>
  <c r="F103" i="22" s="1"/>
  <c r="E100" i="22"/>
  <c r="F100" i="22" s="1"/>
  <c r="E98" i="22"/>
  <c r="F98" i="22" s="1"/>
  <c r="E97" i="22"/>
  <c r="F97" i="22" s="1"/>
  <c r="E96" i="22"/>
  <c r="F96" i="22" s="1"/>
  <c r="E95" i="22"/>
  <c r="F95" i="22" s="1"/>
  <c r="E91" i="22"/>
  <c r="F91" i="22" s="1"/>
  <c r="E90" i="22"/>
  <c r="F90" i="22" s="1"/>
  <c r="E89" i="22"/>
  <c r="F89" i="22" s="1"/>
  <c r="E86" i="22"/>
  <c r="F86" i="22" s="1"/>
  <c r="E85" i="22"/>
  <c r="F85" i="22" s="1"/>
  <c r="E81" i="22"/>
  <c r="F81" i="22" s="1"/>
  <c r="E80" i="22"/>
  <c r="F80" i="22" s="1"/>
  <c r="E78" i="22"/>
  <c r="F78" i="22" s="1"/>
  <c r="E77" i="22"/>
  <c r="F77" i="22" s="1"/>
  <c r="E76" i="22"/>
  <c r="F76" i="22" s="1"/>
  <c r="E75" i="22"/>
  <c r="F75" i="22" s="1"/>
  <c r="E74" i="22"/>
  <c r="F74" i="22" s="1"/>
  <c r="E73" i="22"/>
  <c r="F73" i="22" s="1"/>
  <c r="E72" i="22"/>
  <c r="F72" i="22" s="1"/>
  <c r="E71" i="22"/>
  <c r="F71" i="22" s="1"/>
  <c r="E70" i="22"/>
  <c r="F70" i="22" s="1"/>
  <c r="E69" i="22"/>
  <c r="F69" i="22" s="1"/>
  <c r="E68" i="22"/>
  <c r="F68" i="22" s="1"/>
  <c r="F67" i="22"/>
  <c r="E67" i="22"/>
  <c r="E66" i="22"/>
  <c r="F66" i="22" s="1"/>
  <c r="E65" i="22"/>
  <c r="F65" i="22" s="1"/>
  <c r="E64" i="22"/>
  <c r="F64" i="22" s="1"/>
  <c r="E63" i="22"/>
  <c r="F63" i="22" s="1"/>
  <c r="E62" i="22"/>
  <c r="F62" i="22" s="1"/>
  <c r="E61" i="22"/>
  <c r="F61" i="22" s="1"/>
  <c r="E60" i="22"/>
  <c r="F60" i="22" s="1"/>
  <c r="E59" i="22"/>
  <c r="F59" i="22" s="1"/>
  <c r="E58" i="22"/>
  <c r="F58" i="22" s="1"/>
  <c r="E55" i="22"/>
  <c r="F55" i="22" s="1"/>
  <c r="E54" i="22"/>
  <c r="F54" i="22" s="1"/>
  <c r="E53" i="22"/>
  <c r="F53" i="22" s="1"/>
  <c r="E52" i="22"/>
  <c r="F52" i="22" s="1"/>
  <c r="E51" i="22"/>
  <c r="F51" i="22" s="1"/>
  <c r="E50" i="22"/>
  <c r="F50" i="22" s="1"/>
  <c r="E49" i="22"/>
  <c r="F49" i="22" s="1"/>
  <c r="E47" i="22"/>
  <c r="F47" i="22" s="1"/>
  <c r="E46" i="22"/>
  <c r="F46" i="22" s="1"/>
  <c r="E45" i="22"/>
  <c r="F45" i="22" s="1"/>
  <c r="E44" i="22"/>
  <c r="F44" i="22" s="1"/>
  <c r="E43" i="22"/>
  <c r="F43" i="22" s="1"/>
  <c r="E42" i="22"/>
  <c r="F42" i="22" s="1"/>
  <c r="E41" i="22"/>
  <c r="F41" i="22" s="1"/>
  <c r="E40" i="22"/>
  <c r="F40" i="22" s="1"/>
  <c r="E39" i="22"/>
  <c r="F39" i="22" s="1"/>
  <c r="E38" i="22"/>
  <c r="F38" i="22" s="1"/>
  <c r="E37" i="22"/>
  <c r="F37" i="22" s="1"/>
  <c r="E36" i="22"/>
  <c r="F36" i="22" s="1"/>
  <c r="E35" i="22"/>
  <c r="F35" i="22" s="1"/>
  <c r="E31" i="22"/>
  <c r="F31" i="22" s="1"/>
  <c r="E30" i="22"/>
  <c r="F30" i="22" s="1"/>
  <c r="E27" i="22"/>
  <c r="F27" i="22" s="1"/>
  <c r="E26" i="22"/>
  <c r="F26" i="22" s="1"/>
  <c r="E25" i="22"/>
  <c r="F25" i="22" s="1"/>
  <c r="E24" i="22"/>
  <c r="F24" i="22" s="1"/>
  <c r="E23" i="22"/>
  <c r="F23" i="22" s="1"/>
  <c r="E22" i="22"/>
  <c r="F22" i="22" s="1"/>
  <c r="E19" i="22"/>
  <c r="F19" i="22" s="1"/>
  <c r="E18" i="22"/>
  <c r="F18" i="22" s="1"/>
  <c r="E17" i="22"/>
  <c r="F17" i="22" s="1"/>
  <c r="E16" i="22"/>
  <c r="F16" i="22" s="1"/>
  <c r="E13" i="22"/>
  <c r="F13" i="22" s="1"/>
  <c r="E12" i="22"/>
  <c r="F12" i="22" s="1"/>
  <c r="E11" i="22"/>
  <c r="F11" i="22" s="1"/>
  <c r="E10" i="22"/>
  <c r="F10" i="22" s="1"/>
  <c r="E7" i="22"/>
  <c r="F7" i="22" s="1"/>
  <c r="E6" i="22"/>
  <c r="F6" i="22" s="1"/>
  <c r="E5" i="22"/>
  <c r="F5" i="22" s="1"/>
  <c r="E5" i="26"/>
  <c r="F5" i="26" s="1"/>
  <c r="E4" i="25"/>
  <c r="F4" i="25" s="1"/>
  <c r="E296" i="20"/>
  <c r="F296" i="20" s="1"/>
  <c r="E295" i="20"/>
  <c r="F295" i="20" s="1"/>
  <c r="E292" i="20"/>
  <c r="F292" i="20" s="1"/>
  <c r="E291" i="20"/>
  <c r="F291" i="20" s="1"/>
  <c r="E290" i="20"/>
  <c r="F290" i="20" s="1"/>
  <c r="E289" i="20"/>
  <c r="F289" i="20" s="1"/>
  <c r="E288" i="20"/>
  <c r="F288" i="20" s="1"/>
  <c r="E285" i="20"/>
  <c r="F285" i="20" s="1"/>
  <c r="E283" i="20"/>
  <c r="F283" i="20" s="1"/>
  <c r="E278" i="20"/>
  <c r="F278" i="20" s="1"/>
  <c r="E276" i="20"/>
  <c r="F276" i="20" s="1"/>
  <c r="E275" i="20"/>
  <c r="F275" i="20" s="1"/>
  <c r="E263" i="20"/>
  <c r="F263" i="20" s="1"/>
  <c r="E260" i="20"/>
  <c r="F260" i="20" s="1"/>
  <c r="E256" i="20"/>
  <c r="F256" i="20" s="1"/>
  <c r="E255" i="20"/>
  <c r="F255" i="20" s="1"/>
  <c r="E254" i="20"/>
  <c r="F254" i="20" s="1"/>
  <c r="E253" i="20"/>
  <c r="F253" i="20" s="1"/>
  <c r="E252" i="20"/>
  <c r="F252" i="20" s="1"/>
  <c r="E251" i="20"/>
  <c r="F251" i="20" s="1"/>
  <c r="E250" i="20"/>
  <c r="F250" i="20" s="1"/>
  <c r="E247" i="20"/>
  <c r="F247" i="20" s="1"/>
  <c r="E245" i="20"/>
  <c r="F245" i="20" s="1"/>
  <c r="E241" i="20"/>
  <c r="F241" i="20" s="1"/>
  <c r="E239" i="20"/>
  <c r="F239" i="20" s="1"/>
  <c r="E235" i="20"/>
  <c r="F235" i="20" s="1"/>
  <c r="E233" i="20"/>
  <c r="F233" i="20" s="1"/>
  <c r="E232" i="20"/>
  <c r="F232" i="20" s="1"/>
  <c r="E231" i="20"/>
  <c r="F231" i="20" s="1"/>
  <c r="E230" i="20"/>
  <c r="F230" i="20" s="1"/>
  <c r="E229" i="20"/>
  <c r="F229" i="20" s="1"/>
  <c r="E228" i="20"/>
  <c r="F228" i="20" s="1"/>
  <c r="E226" i="20"/>
  <c r="F226" i="20" s="1"/>
  <c r="E224" i="20"/>
  <c r="F224" i="20" s="1"/>
  <c r="E223" i="20"/>
  <c r="F223" i="20" s="1"/>
  <c r="E222" i="20"/>
  <c r="F222" i="20" s="1"/>
  <c r="E220" i="20"/>
  <c r="F220" i="20" s="1"/>
  <c r="E218" i="20"/>
  <c r="F218" i="20" s="1"/>
  <c r="E217" i="20"/>
  <c r="F217" i="20" s="1"/>
  <c r="E216" i="20"/>
  <c r="F216" i="20" s="1"/>
  <c r="E215" i="20"/>
  <c r="F215" i="20" s="1"/>
  <c r="E214" i="20"/>
  <c r="F214" i="20" s="1"/>
  <c r="E213" i="20"/>
  <c r="F213" i="20" s="1"/>
  <c r="E211" i="20"/>
  <c r="F211" i="20" s="1"/>
  <c r="E210" i="20"/>
  <c r="F210" i="20" s="1"/>
  <c r="E209" i="20"/>
  <c r="F209" i="20" s="1"/>
  <c r="E208" i="20"/>
  <c r="F208" i="20" s="1"/>
  <c r="E204" i="20"/>
  <c r="F204" i="20" s="1"/>
  <c r="E201" i="20"/>
  <c r="F201" i="20" s="1"/>
  <c r="E199" i="20"/>
  <c r="F199" i="20" s="1"/>
  <c r="E191" i="20"/>
  <c r="F191" i="20" s="1"/>
  <c r="E186" i="20"/>
  <c r="F186" i="20" s="1"/>
  <c r="E185" i="20"/>
  <c r="F185" i="20" s="1"/>
  <c r="E184" i="20"/>
  <c r="F184" i="20" s="1"/>
  <c r="E183" i="20"/>
  <c r="F183" i="20" s="1"/>
  <c r="E181" i="20"/>
  <c r="F181" i="20" s="1"/>
  <c r="E175" i="20"/>
  <c r="F175" i="20" s="1"/>
  <c r="E173" i="20"/>
  <c r="F173" i="20" s="1"/>
  <c r="E172" i="20"/>
  <c r="F172" i="20" s="1"/>
  <c r="E171" i="20"/>
  <c r="F171" i="20" s="1"/>
  <c r="E170" i="20"/>
  <c r="F170" i="20" s="1"/>
  <c r="E169" i="20"/>
  <c r="F169" i="20" s="1"/>
  <c r="E168" i="20"/>
  <c r="F168" i="20" s="1"/>
  <c r="E167" i="20"/>
  <c r="F167" i="20" s="1"/>
  <c r="E158" i="20"/>
  <c r="F158" i="20" s="1"/>
  <c r="E150" i="20"/>
  <c r="F150" i="20" s="1"/>
  <c r="E149" i="20"/>
  <c r="F149" i="20" s="1"/>
  <c r="E140" i="20"/>
  <c r="F140" i="20" s="1"/>
  <c r="E134" i="20"/>
  <c r="F134" i="20" s="1"/>
  <c r="E132" i="20"/>
  <c r="F132" i="20" s="1"/>
  <c r="E126" i="20"/>
  <c r="F126" i="20" s="1"/>
  <c r="E122" i="20"/>
  <c r="F122" i="20" s="1"/>
  <c r="E120" i="20"/>
  <c r="F120" i="20" s="1"/>
  <c r="E116" i="20"/>
  <c r="F116" i="20" s="1"/>
  <c r="E113" i="20"/>
  <c r="F113" i="20" s="1"/>
  <c r="E112" i="20"/>
  <c r="F112" i="20" s="1"/>
  <c r="E110" i="20"/>
  <c r="F110" i="20" s="1"/>
  <c r="E108" i="20"/>
  <c r="F108" i="20" s="1"/>
  <c r="E107" i="20"/>
  <c r="F107" i="20" s="1"/>
  <c r="E101" i="20"/>
  <c r="F101" i="20" s="1"/>
  <c r="E100" i="20"/>
  <c r="F100" i="20" s="1"/>
  <c r="E99" i="20"/>
  <c r="F99" i="20" s="1"/>
  <c r="E98" i="20"/>
  <c r="F98" i="20" s="1"/>
  <c r="E97" i="20"/>
  <c r="F97" i="20" s="1"/>
  <c r="E96" i="20"/>
  <c r="F96" i="20" s="1"/>
  <c r="E95" i="20"/>
  <c r="F95" i="20" s="1"/>
  <c r="E94" i="20"/>
  <c r="F94" i="20" s="1"/>
  <c r="E93" i="20"/>
  <c r="F93" i="20" s="1"/>
  <c r="E92" i="20"/>
  <c r="F92" i="20" s="1"/>
  <c r="E91" i="20"/>
  <c r="F91" i="20" s="1"/>
  <c r="E90" i="20"/>
  <c r="F90" i="20" s="1"/>
  <c r="E89" i="20"/>
  <c r="F89" i="20" s="1"/>
  <c r="E87" i="20"/>
  <c r="F87" i="20" s="1"/>
  <c r="E85" i="20"/>
  <c r="F85" i="20" s="1"/>
  <c r="E84" i="20"/>
  <c r="F84" i="20" s="1"/>
  <c r="E83" i="20"/>
  <c r="F83" i="20" s="1"/>
  <c r="E81" i="20"/>
  <c r="F81" i="20" s="1"/>
  <c r="E79" i="20"/>
  <c r="F79" i="20" s="1"/>
  <c r="E78" i="20"/>
  <c r="F78" i="20" s="1"/>
  <c r="E77" i="20"/>
  <c r="F77" i="20" s="1"/>
  <c r="E69" i="20"/>
  <c r="F69" i="20" s="1"/>
  <c r="E67" i="20"/>
  <c r="F67" i="20" s="1"/>
  <c r="E65" i="20"/>
  <c r="F65" i="20" s="1"/>
  <c r="E63" i="20"/>
  <c r="F63" i="20" s="1"/>
  <c r="E61" i="20"/>
  <c r="F61" i="20" s="1"/>
  <c r="E37" i="20"/>
  <c r="E36" i="20"/>
  <c r="E35" i="20"/>
  <c r="E34" i="20"/>
  <c r="E32" i="20"/>
  <c r="E31" i="20"/>
  <c r="E27" i="20"/>
  <c r="E26" i="20"/>
  <c r="E25" i="20"/>
  <c r="F25" i="20" s="1"/>
  <c r="E24" i="20"/>
  <c r="E23" i="20"/>
  <c r="F23" i="20" s="1"/>
  <c r="E22" i="20"/>
  <c r="E21" i="20"/>
  <c r="F21" i="20" s="1"/>
  <c r="E20" i="20"/>
  <c r="E19" i="20"/>
  <c r="F19" i="20" s="1"/>
  <c r="E18" i="20"/>
  <c r="E17" i="20"/>
  <c r="F17" i="20" s="1"/>
  <c r="E16" i="20"/>
  <c r="E15" i="20"/>
  <c r="F15" i="20" s="1"/>
  <c r="E14" i="20"/>
  <c r="E13" i="20"/>
  <c r="F13" i="20" s="1"/>
  <c r="E12" i="20"/>
  <c r="E11" i="20"/>
  <c r="F11" i="20" s="1"/>
  <c r="E10" i="20"/>
  <c r="E9" i="20"/>
  <c r="E8" i="20"/>
  <c r="F8" i="20" s="1"/>
  <c r="E7" i="20"/>
  <c r="E6" i="20"/>
  <c r="E5" i="20"/>
  <c r="E4" i="20"/>
  <c r="F4" i="20" s="1"/>
  <c r="E55" i="20"/>
  <c r="F55" i="20" s="1"/>
  <c r="E50" i="20"/>
  <c r="E48" i="20"/>
  <c r="F48" i="20" s="1"/>
  <c r="E46" i="20"/>
  <c r="F46" i="20" s="1"/>
  <c r="E44" i="20"/>
  <c r="E43" i="20"/>
  <c r="F43" i="20" s="1"/>
  <c r="F221" i="21"/>
  <c r="F220" i="21"/>
  <c r="F219" i="21"/>
  <c r="F218" i="21"/>
  <c r="F217" i="21"/>
  <c r="F216" i="21"/>
  <c r="F215" i="21"/>
  <c r="F214" i="21"/>
  <c r="F213" i="21"/>
  <c r="F212" i="21"/>
  <c r="F211" i="21"/>
  <c r="F210" i="21"/>
  <c r="F209" i="21"/>
  <c r="F208" i="21"/>
  <c r="F207" i="21"/>
  <c r="F206" i="21"/>
  <c r="F203" i="21"/>
  <c r="F202" i="21"/>
  <c r="F201" i="21"/>
  <c r="F194" i="21"/>
  <c r="F193" i="21"/>
  <c r="F192" i="21"/>
  <c r="F188" i="21"/>
  <c r="F187" i="21"/>
  <c r="F186" i="21"/>
  <c r="F185" i="21"/>
  <c r="F184" i="21"/>
  <c r="F183" i="21"/>
  <c r="F182" i="21"/>
  <c r="F181" i="21"/>
  <c r="F180" i="21"/>
  <c r="F179" i="21"/>
  <c r="F178" i="21"/>
  <c r="F177" i="21"/>
  <c r="F174" i="21"/>
  <c r="F173" i="21"/>
  <c r="F172" i="21"/>
  <c r="F171" i="21"/>
  <c r="F170" i="21"/>
  <c r="F169" i="21"/>
  <c r="F168" i="21"/>
  <c r="F165" i="21"/>
  <c r="F164" i="21"/>
  <c r="F156" i="21"/>
  <c r="F154" i="21"/>
  <c r="F152" i="21"/>
  <c r="F151" i="21"/>
  <c r="F150" i="21"/>
  <c r="F148" i="21"/>
  <c r="F146" i="21"/>
  <c r="F145" i="21"/>
  <c r="F144" i="21"/>
  <c r="F143" i="21"/>
  <c r="F142" i="21"/>
  <c r="F141" i="21"/>
  <c r="F140" i="21"/>
  <c r="F139" i="21"/>
  <c r="F138" i="21"/>
  <c r="F137" i="21"/>
  <c r="F136" i="21"/>
  <c r="F135" i="21"/>
  <c r="F134" i="21"/>
  <c r="F128" i="21"/>
  <c r="F127" i="21"/>
  <c r="F126" i="21"/>
  <c r="F125" i="21"/>
  <c r="F118" i="21"/>
  <c r="F116" i="21"/>
  <c r="F108" i="21"/>
  <c r="F99" i="21"/>
  <c r="F97" i="21"/>
  <c r="F96" i="21"/>
  <c r="F89" i="21"/>
  <c r="F88" i="21"/>
  <c r="F84" i="21"/>
  <c r="F83" i="21"/>
  <c r="F81" i="21"/>
  <c r="F80" i="21"/>
  <c r="F79" i="21"/>
  <c r="F78" i="21"/>
  <c r="F72" i="21"/>
  <c r="F71" i="21"/>
  <c r="F70" i="21"/>
  <c r="F69" i="21"/>
  <c r="F68" i="21"/>
  <c r="F67" i="21"/>
  <c r="F63" i="21"/>
  <c r="F62" i="21"/>
  <c r="F61" i="21"/>
  <c r="F57" i="21"/>
  <c r="F56" i="21"/>
  <c r="F51" i="21"/>
  <c r="F50" i="21"/>
  <c r="F49" i="21"/>
  <c r="F47" i="21"/>
  <c r="F46" i="21"/>
  <c r="F45" i="21"/>
  <c r="F44" i="21"/>
  <c r="F38" i="21"/>
  <c r="F37" i="21"/>
  <c r="F34" i="21"/>
  <c r="F33" i="21"/>
  <c r="F32" i="21"/>
  <c r="F29" i="21"/>
  <c r="F28" i="21"/>
  <c r="F26" i="21"/>
  <c r="F25" i="21"/>
  <c r="F24" i="21"/>
  <c r="F23" i="21"/>
  <c r="F21" i="21"/>
  <c r="F18" i="21"/>
  <c r="F17" i="21"/>
  <c r="F15" i="21"/>
  <c r="F14" i="21"/>
  <c r="F11" i="21"/>
  <c r="F10" i="21"/>
  <c r="F7" i="21"/>
  <c r="F6" i="21"/>
  <c r="F5" i="21"/>
  <c r="F4" i="21"/>
  <c r="E72" i="19"/>
  <c r="F72" i="19" s="1"/>
  <c r="E60" i="19"/>
  <c r="F60" i="19" s="1"/>
  <c r="E59" i="19"/>
  <c r="F59" i="19" s="1"/>
  <c r="E58" i="19"/>
  <c r="F58" i="19" s="1"/>
  <c r="E52" i="19"/>
  <c r="F52" i="19" s="1"/>
  <c r="E17" i="19"/>
  <c r="F17" i="19" s="1"/>
  <c r="E16" i="19"/>
  <c r="F16" i="19" s="1"/>
  <c r="E492" i="18" l="1"/>
  <c r="F492" i="18" s="1"/>
  <c r="E488" i="18"/>
  <c r="F488" i="18" s="1"/>
  <c r="E487" i="18"/>
  <c r="F487" i="18" s="1"/>
  <c r="E465" i="18"/>
  <c r="F465" i="18" s="1"/>
  <c r="E453" i="18"/>
  <c r="F453" i="18" s="1"/>
  <c r="E452" i="18"/>
  <c r="F452" i="18" s="1"/>
  <c r="E451" i="18"/>
  <c r="F451" i="18" s="1"/>
  <c r="E445" i="18"/>
  <c r="F445" i="18" s="1"/>
  <c r="E439" i="18"/>
  <c r="F439" i="18" s="1"/>
  <c r="E434" i="18"/>
  <c r="F434" i="18" s="1"/>
  <c r="E431" i="18"/>
  <c r="F431" i="18" s="1"/>
  <c r="E414" i="18"/>
  <c r="F414" i="18" s="1"/>
  <c r="E411" i="18"/>
  <c r="F411" i="18" s="1"/>
  <c r="E410" i="18"/>
  <c r="F410" i="18" s="1"/>
  <c r="E405" i="18"/>
  <c r="F405" i="18" s="1"/>
  <c r="E402" i="18"/>
  <c r="F402" i="18" s="1"/>
  <c r="E396" i="18"/>
  <c r="F396" i="18" s="1"/>
  <c r="E379" i="18"/>
  <c r="F379" i="18" s="1"/>
  <c r="E378" i="18"/>
  <c r="F378" i="18" s="1"/>
  <c r="E376" i="18"/>
  <c r="F376" i="18" s="1"/>
  <c r="E372" i="18"/>
  <c r="F372" i="18" s="1"/>
  <c r="E367" i="18"/>
  <c r="F367" i="18" s="1"/>
  <c r="E362" i="18"/>
  <c r="F362" i="18" s="1"/>
  <c r="E361" i="18"/>
  <c r="F361" i="18" s="1"/>
  <c r="E356" i="18"/>
  <c r="F356" i="18" s="1"/>
  <c r="E351" i="18"/>
  <c r="F351" i="18" s="1"/>
  <c r="E350" i="18"/>
  <c r="F350" i="18" s="1"/>
  <c r="E347" i="18"/>
  <c r="F347" i="18" s="1"/>
  <c r="E345" i="18"/>
  <c r="F345" i="18" s="1"/>
  <c r="E340" i="18"/>
  <c r="F340" i="18" s="1"/>
  <c r="E339" i="18"/>
  <c r="F339" i="18" s="1"/>
  <c r="E337" i="18"/>
  <c r="F337" i="18" s="1"/>
  <c r="E336" i="18"/>
  <c r="F336" i="18" s="1"/>
  <c r="E334" i="18"/>
  <c r="F334" i="18" s="1"/>
  <c r="E329" i="18"/>
  <c r="F329" i="18" s="1"/>
  <c r="E327" i="18"/>
  <c r="F327" i="18" s="1"/>
  <c r="E324" i="18"/>
  <c r="F324" i="18" s="1"/>
  <c r="E318" i="18"/>
  <c r="F318" i="18" s="1"/>
  <c r="E316" i="18"/>
  <c r="F316" i="18" s="1"/>
  <c r="E308" i="18"/>
  <c r="F308" i="18" s="1"/>
  <c r="E307" i="18"/>
  <c r="F307" i="18" s="1"/>
  <c r="E303" i="18"/>
  <c r="F303" i="18" s="1"/>
  <c r="E294" i="18"/>
  <c r="F294" i="18" s="1"/>
  <c r="E292" i="18"/>
  <c r="F292" i="18" s="1"/>
  <c r="E291" i="18"/>
  <c r="F291" i="18" s="1"/>
  <c r="E290" i="18"/>
  <c r="F290" i="18" s="1"/>
  <c r="E287" i="18"/>
  <c r="F287" i="18" s="1"/>
  <c r="E283" i="18"/>
  <c r="F283" i="18" s="1"/>
  <c r="E282" i="18"/>
  <c r="F282" i="18" s="1"/>
  <c r="E281" i="18"/>
  <c r="F281" i="18" s="1"/>
  <c r="E280" i="18"/>
  <c r="F280" i="18" s="1"/>
  <c r="E276" i="18"/>
  <c r="F276" i="18" s="1"/>
  <c r="E275" i="18"/>
  <c r="F275" i="18" s="1"/>
  <c r="E268" i="18"/>
  <c r="F268" i="18" s="1"/>
  <c r="E260" i="18"/>
  <c r="F260" i="18" s="1"/>
  <c r="E256" i="18"/>
  <c r="F256" i="18" s="1"/>
  <c r="E251" i="18"/>
  <c r="F251" i="18" s="1"/>
  <c r="E248" i="18"/>
  <c r="F248" i="18" s="1"/>
  <c r="E244" i="18"/>
  <c r="F244" i="18" s="1"/>
  <c r="E243" i="18"/>
  <c r="F243" i="18" s="1"/>
  <c r="E236" i="18"/>
  <c r="F236" i="18" s="1"/>
  <c r="E235" i="18"/>
  <c r="F235" i="18" s="1"/>
  <c r="E228" i="18"/>
  <c r="F228" i="18" s="1"/>
  <c r="E225" i="18"/>
  <c r="F225" i="18" s="1"/>
  <c r="E224" i="18"/>
  <c r="F224" i="18" s="1"/>
  <c r="E222" i="18"/>
  <c r="F222" i="18" s="1"/>
  <c r="E221" i="18"/>
  <c r="F221" i="18" s="1"/>
  <c r="E207" i="18"/>
  <c r="F207" i="18" s="1"/>
  <c r="E206" i="18"/>
  <c r="F206" i="18" s="1"/>
  <c r="E198" i="18"/>
  <c r="F198" i="18" s="1"/>
  <c r="E195" i="18"/>
  <c r="F195" i="18" s="1"/>
  <c r="E194" i="18"/>
  <c r="F194" i="18" s="1"/>
  <c r="E192" i="18"/>
  <c r="F192" i="18" s="1"/>
  <c r="E188" i="18"/>
  <c r="F188" i="18" s="1"/>
  <c r="E180" i="18"/>
  <c r="F180" i="18" s="1"/>
  <c r="E179" i="18"/>
  <c r="F179" i="18" s="1"/>
  <c r="E176" i="18"/>
  <c r="F176" i="18" s="1"/>
  <c r="E175" i="18"/>
  <c r="F175" i="18" s="1"/>
  <c r="E171" i="18"/>
  <c r="F171" i="18" s="1"/>
  <c r="E167" i="18"/>
  <c r="F167" i="18" s="1"/>
  <c r="E166" i="18"/>
  <c r="F166" i="18" s="1"/>
  <c r="E164" i="18"/>
  <c r="F164" i="18" s="1"/>
  <c r="E163" i="18"/>
  <c r="F163" i="18" s="1"/>
  <c r="E162" i="18"/>
  <c r="F162" i="18" s="1"/>
  <c r="E161" i="18"/>
  <c r="F161" i="18" s="1"/>
  <c r="E157" i="18"/>
  <c r="F157" i="18" s="1"/>
  <c r="E149" i="18"/>
  <c r="F149" i="18" s="1"/>
  <c r="E148" i="18"/>
  <c r="F148" i="18" s="1"/>
  <c r="E131" i="18"/>
  <c r="F131" i="18" s="1"/>
  <c r="E130" i="18"/>
  <c r="F130" i="18" s="1"/>
  <c r="E122" i="18"/>
  <c r="F122" i="18" s="1"/>
  <c r="E121" i="18"/>
  <c r="F121" i="18" s="1"/>
  <c r="E120" i="18"/>
  <c r="F120" i="18" s="1"/>
  <c r="E119" i="18"/>
  <c r="F119" i="18" s="1"/>
  <c r="E118" i="18"/>
  <c r="F118" i="18" s="1"/>
  <c r="E117" i="18"/>
  <c r="F117" i="18" s="1"/>
  <c r="E113" i="18"/>
  <c r="F113" i="18" s="1"/>
  <c r="E112" i="18"/>
  <c r="F112" i="18" s="1"/>
  <c r="E111" i="18"/>
  <c r="F111" i="18" s="1"/>
  <c r="E110" i="18"/>
  <c r="F110" i="18" s="1"/>
  <c r="E109" i="18"/>
  <c r="F109" i="18" s="1"/>
  <c r="E108" i="18"/>
  <c r="F108" i="18" s="1"/>
  <c r="E104" i="18"/>
  <c r="F104" i="18" s="1"/>
  <c r="E103" i="18"/>
  <c r="F103" i="18" s="1"/>
  <c r="E101" i="18"/>
  <c r="F101" i="18" s="1"/>
  <c r="E100" i="18"/>
  <c r="F100" i="18" s="1"/>
  <c r="E93" i="18"/>
  <c r="F93" i="18" s="1"/>
  <c r="E92" i="18"/>
  <c r="F92" i="18" s="1"/>
  <c r="E85" i="18"/>
  <c r="F85" i="18" s="1"/>
  <c r="E81" i="18"/>
  <c r="F81" i="18" s="1"/>
  <c r="E77" i="18"/>
  <c r="F77" i="18" s="1"/>
  <c r="E76" i="18"/>
  <c r="F76" i="18" s="1"/>
  <c r="E68" i="18"/>
  <c r="F68" i="18" s="1"/>
  <c r="E61" i="18"/>
  <c r="F61" i="18" s="1"/>
  <c r="E60" i="18"/>
  <c r="F60" i="18" s="1"/>
  <c r="E53" i="18"/>
  <c r="F53" i="18" s="1"/>
  <c r="E52" i="18"/>
  <c r="F52" i="18" s="1"/>
  <c r="E50" i="18"/>
  <c r="F50" i="18" s="1"/>
  <c r="E49" i="18"/>
  <c r="F49" i="18" s="1"/>
  <c r="E39" i="18"/>
  <c r="F39" i="18" s="1"/>
  <c r="E33" i="18"/>
  <c r="F33" i="18" s="1"/>
  <c r="E26" i="18"/>
  <c r="F26" i="18" s="1"/>
  <c r="E25" i="18"/>
  <c r="F25" i="18" s="1"/>
  <c r="E20" i="18"/>
  <c r="F20" i="18" s="1"/>
  <c r="E19" i="18"/>
  <c r="F19" i="18" s="1"/>
  <c r="E5" i="18"/>
  <c r="F5" i="18" s="1"/>
  <c r="E4" i="18"/>
  <c r="F4" i="18" s="1"/>
  <c r="E521" i="17" l="1"/>
  <c r="F521" i="17" s="1"/>
  <c r="E517" i="17"/>
  <c r="F517" i="17" s="1"/>
  <c r="E510" i="17"/>
  <c r="F510" i="17" s="1"/>
  <c r="E501" i="17"/>
  <c r="F501" i="17" s="1"/>
  <c r="E500" i="17"/>
  <c r="F500" i="17" s="1"/>
  <c r="E497" i="17"/>
  <c r="F497" i="17" s="1"/>
  <c r="E496" i="17"/>
  <c r="F496" i="17" s="1"/>
  <c r="E491" i="17"/>
  <c r="F491" i="17" s="1"/>
  <c r="E487" i="17"/>
  <c r="F487" i="17" s="1"/>
  <c r="E486" i="17"/>
  <c r="F486" i="17" s="1"/>
  <c r="E480" i="17"/>
  <c r="F480" i="17" s="1"/>
  <c r="E475" i="17"/>
  <c r="F475" i="17" s="1"/>
  <c r="E472" i="17"/>
  <c r="F472" i="17" s="1"/>
  <c r="E471" i="17"/>
  <c r="F471" i="17" s="1"/>
  <c r="E463" i="17"/>
  <c r="F463" i="17" s="1"/>
  <c r="E461" i="17"/>
  <c r="F461" i="17" s="1"/>
  <c r="E460" i="17"/>
  <c r="F460" i="17" s="1"/>
  <c r="E452" i="17"/>
  <c r="F452" i="17" s="1"/>
  <c r="E451" i="17"/>
  <c r="F451" i="17" s="1"/>
  <c r="E448" i="17"/>
  <c r="F448" i="17" s="1"/>
  <c r="E444" i="17"/>
  <c r="F444" i="17" s="1"/>
  <c r="E443" i="17"/>
  <c r="F443" i="17" s="1"/>
  <c r="E433" i="17"/>
  <c r="F433" i="17" s="1"/>
  <c r="E430" i="17"/>
  <c r="F430" i="17" s="1"/>
  <c r="E429" i="17"/>
  <c r="F429" i="17" s="1"/>
  <c r="E426" i="17"/>
  <c r="F426" i="17" s="1"/>
  <c r="E425" i="17"/>
  <c r="F425" i="17" s="1"/>
  <c r="E421" i="17"/>
  <c r="F421" i="17" s="1"/>
  <c r="E410" i="17"/>
  <c r="F410" i="17" s="1"/>
  <c r="E409" i="17"/>
  <c r="F409" i="17" s="1"/>
  <c r="E402" i="17"/>
  <c r="F402" i="17" s="1"/>
  <c r="E401" i="17"/>
  <c r="F401" i="17" s="1"/>
  <c r="E399" i="17"/>
  <c r="F399" i="17" s="1"/>
  <c r="E393" i="17"/>
  <c r="F393" i="17" s="1"/>
  <c r="E391" i="17"/>
  <c r="F391" i="17" s="1"/>
  <c r="E390" i="17"/>
  <c r="F390" i="17" s="1"/>
  <c r="E383" i="17"/>
  <c r="F383" i="17" s="1"/>
  <c r="E380" i="17"/>
  <c r="F380" i="17" s="1"/>
  <c r="E379" i="17"/>
  <c r="F379" i="17" s="1"/>
  <c r="E378" i="17"/>
  <c r="F378" i="17" s="1"/>
  <c r="E377" i="17"/>
  <c r="F377" i="17" s="1"/>
  <c r="E376" i="17"/>
  <c r="F376" i="17" s="1"/>
  <c r="E375" i="17"/>
  <c r="F375" i="17" s="1"/>
  <c r="E374" i="17"/>
  <c r="F374" i="17" s="1"/>
  <c r="E373" i="17"/>
  <c r="F373" i="17" s="1"/>
  <c r="E369" i="17"/>
  <c r="F369" i="17" s="1"/>
  <c r="E368" i="17"/>
  <c r="F368" i="17" s="1"/>
  <c r="E366" i="17"/>
  <c r="F366" i="17" s="1"/>
  <c r="E365" i="17"/>
  <c r="F365" i="17" s="1"/>
  <c r="E358" i="17"/>
  <c r="F358" i="17" s="1"/>
  <c r="E357" i="17"/>
  <c r="F357" i="17" s="1"/>
  <c r="E354" i="17"/>
  <c r="F354" i="17" s="1"/>
  <c r="E350" i="17"/>
  <c r="F350" i="17" s="1"/>
  <c r="E349" i="17"/>
  <c r="F349" i="17" s="1"/>
  <c r="E347" i="17"/>
  <c r="F347" i="17" s="1"/>
  <c r="E346" i="17"/>
  <c r="F346" i="17" s="1"/>
  <c r="E345" i="17"/>
  <c r="F345" i="17" s="1"/>
  <c r="E341" i="17"/>
  <c r="F341" i="17" s="1"/>
  <c r="E339" i="17"/>
  <c r="F339" i="17" s="1"/>
  <c r="E338" i="17"/>
  <c r="F338" i="17" s="1"/>
  <c r="E331" i="17"/>
  <c r="F331" i="17" s="1"/>
  <c r="E328" i="17"/>
  <c r="F328" i="17" s="1"/>
  <c r="E327" i="17"/>
  <c r="F327" i="17" s="1"/>
  <c r="E326" i="17"/>
  <c r="F326" i="17" s="1"/>
  <c r="E325" i="17"/>
  <c r="F325" i="17" s="1"/>
  <c r="E324" i="17"/>
  <c r="F324" i="17" s="1"/>
  <c r="E323" i="17"/>
  <c r="F323" i="17" s="1"/>
  <c r="E319" i="17"/>
  <c r="F319" i="17" s="1"/>
  <c r="E316" i="17"/>
  <c r="F316" i="17" s="1"/>
  <c r="E315" i="17"/>
  <c r="F315" i="17" s="1"/>
  <c r="E307" i="17"/>
  <c r="F307" i="17" s="1"/>
  <c r="E306" i="17"/>
  <c r="F306" i="17" s="1"/>
  <c r="E303" i="17"/>
  <c r="F303" i="17" s="1"/>
  <c r="E296" i="17"/>
  <c r="F296" i="17" s="1"/>
  <c r="E288" i="17"/>
  <c r="F288" i="17" s="1"/>
  <c r="E287" i="17"/>
  <c r="F287" i="17" s="1"/>
  <c r="E284" i="17"/>
  <c r="F284" i="17" s="1"/>
  <c r="E276" i="17"/>
  <c r="F276" i="17" s="1"/>
  <c r="E266" i="17"/>
  <c r="F266" i="17" s="1"/>
  <c r="E265" i="17"/>
  <c r="F265" i="17" s="1"/>
  <c r="E264" i="17"/>
  <c r="F264" i="17" s="1"/>
  <c r="E261" i="17"/>
  <c r="F261" i="17" s="1"/>
  <c r="E260" i="17"/>
  <c r="F260" i="17" s="1"/>
  <c r="E258" i="17"/>
  <c r="F258" i="17" s="1"/>
  <c r="E257" i="17"/>
  <c r="F257" i="17" s="1"/>
  <c r="E256" i="17"/>
  <c r="F256" i="17" s="1"/>
  <c r="E255" i="17"/>
  <c r="F255" i="17" s="1"/>
  <c r="E254" i="17"/>
  <c r="F254" i="17" s="1"/>
  <c r="E253" i="17"/>
  <c r="F253" i="17" s="1"/>
  <c r="E249" i="17"/>
  <c r="F249" i="17" s="1"/>
  <c r="E248" i="17"/>
  <c r="F248" i="17" s="1"/>
  <c r="E246" i="17"/>
  <c r="F246" i="17" s="1"/>
  <c r="E245" i="17"/>
  <c r="F245" i="17" s="1"/>
  <c r="E238" i="17"/>
  <c r="F238" i="17" s="1"/>
  <c r="E237" i="17"/>
  <c r="F237" i="17" s="1"/>
  <c r="E230" i="17"/>
  <c r="F230" i="17" s="1"/>
  <c r="E226" i="17"/>
  <c r="F226" i="17" s="1"/>
  <c r="E221" i="17"/>
  <c r="F221" i="17" s="1"/>
  <c r="E220" i="17"/>
  <c r="F220" i="17" s="1"/>
  <c r="E212" i="17"/>
  <c r="F212" i="17" s="1"/>
  <c r="E205" i="17"/>
  <c r="F205" i="17" s="1"/>
  <c r="E204" i="17"/>
  <c r="F204" i="17" s="1"/>
  <c r="E197" i="17"/>
  <c r="F197" i="17" s="1"/>
  <c r="E196" i="17"/>
  <c r="F196" i="17" s="1"/>
  <c r="E194" i="17"/>
  <c r="F194" i="17" s="1"/>
  <c r="E193" i="17"/>
  <c r="F193" i="17" s="1"/>
  <c r="E186" i="17"/>
  <c r="F186" i="17" s="1"/>
  <c r="E185" i="17"/>
  <c r="F185" i="17" s="1"/>
  <c r="E177" i="17"/>
  <c r="F177" i="17" s="1"/>
  <c r="E176" i="17"/>
  <c r="F176" i="17" s="1"/>
  <c r="E168" i="17"/>
  <c r="F168" i="17" s="1"/>
  <c r="E167" i="17"/>
  <c r="F167" i="17" s="1"/>
  <c r="E159" i="17"/>
  <c r="F159" i="17" s="1"/>
  <c r="E158" i="17"/>
  <c r="F158" i="17" s="1"/>
  <c r="E150" i="17"/>
  <c r="F150" i="17" s="1"/>
  <c r="E149" i="17"/>
  <c r="F149" i="17" s="1"/>
  <c r="E148" i="17"/>
  <c r="F148" i="17" s="1"/>
  <c r="E147" i="17"/>
  <c r="F147" i="17" s="1"/>
  <c r="E146" i="17"/>
  <c r="F146" i="17" s="1"/>
  <c r="E145" i="17"/>
  <c r="F145" i="17" s="1"/>
  <c r="E141" i="17"/>
  <c r="F141" i="17" s="1"/>
  <c r="E140" i="17"/>
  <c r="F140" i="17" s="1"/>
  <c r="E131" i="17"/>
  <c r="F131" i="17" s="1"/>
  <c r="E129" i="17"/>
  <c r="F129" i="17" s="1"/>
  <c r="E128" i="17"/>
  <c r="F128" i="17" s="1"/>
  <c r="E121" i="17"/>
  <c r="F121" i="17" s="1"/>
  <c r="E120" i="17"/>
  <c r="F120" i="17" s="1"/>
  <c r="E113" i="17"/>
  <c r="F113" i="17" s="1"/>
  <c r="E112" i="17"/>
  <c r="F112" i="17" s="1"/>
  <c r="E109" i="17"/>
  <c r="F109" i="17" s="1"/>
  <c r="E105" i="17"/>
  <c r="F105" i="17" s="1"/>
  <c r="E104" i="17"/>
  <c r="F104" i="17" s="1"/>
  <c r="E97" i="17"/>
  <c r="F97" i="17" s="1"/>
  <c r="E96" i="17"/>
  <c r="F96" i="17" s="1"/>
  <c r="E93" i="17"/>
  <c r="F93" i="17" s="1"/>
  <c r="E89" i="17"/>
  <c r="F89" i="17" s="1"/>
  <c r="E88" i="17"/>
  <c r="F88" i="17" s="1"/>
  <c r="E78" i="17"/>
  <c r="F78" i="17" s="1"/>
  <c r="E77" i="17"/>
  <c r="F77" i="17" s="1"/>
  <c r="E65" i="17"/>
  <c r="F65" i="17" s="1"/>
  <c r="E63" i="17"/>
  <c r="F63" i="17" s="1"/>
  <c r="E62" i="17"/>
  <c r="F62" i="17" s="1"/>
  <c r="E55" i="17"/>
  <c r="F55" i="17" s="1"/>
  <c r="E54" i="17"/>
  <c r="F54" i="17" s="1"/>
  <c r="E50" i="17"/>
  <c r="F50" i="17" s="1"/>
  <c r="E47" i="17"/>
  <c r="F47" i="17" s="1"/>
  <c r="E46" i="17"/>
  <c r="F46" i="17" s="1"/>
  <c r="E43" i="17"/>
  <c r="F43" i="17" s="1"/>
  <c r="E42" i="17"/>
  <c r="F42" i="17" s="1"/>
  <c r="E39" i="17"/>
  <c r="F39" i="17" s="1"/>
  <c r="E38" i="17"/>
  <c r="F38" i="17" s="1"/>
  <c r="E31" i="17"/>
  <c r="F31" i="17" s="1"/>
  <c r="E30" i="17"/>
  <c r="F30" i="17" s="1"/>
  <c r="E27" i="17"/>
  <c r="F27" i="17" s="1"/>
  <c r="E23" i="17"/>
  <c r="F23" i="17" s="1"/>
  <c r="E22" i="17"/>
  <c r="F22" i="17" s="1"/>
  <c r="E17" i="17"/>
  <c r="F17" i="17" s="1"/>
  <c r="E12" i="17"/>
  <c r="F12" i="17" s="1"/>
  <c r="E11" i="17"/>
  <c r="F11" i="17" s="1"/>
  <c r="D271" i="24" l="1"/>
  <c r="E271" i="24" s="1"/>
  <c r="F271" i="24" s="1"/>
  <c r="D77" i="19" l="1"/>
  <c r="E77" i="19" s="1"/>
  <c r="F77" i="19" s="1"/>
  <c r="D36" i="18" l="1"/>
  <c r="E36" i="18" s="1"/>
  <c r="F36" i="18" s="1"/>
  <c r="D37" i="18"/>
  <c r="E37" i="18" s="1"/>
  <c r="F37" i="18" s="1"/>
  <c r="D38" i="18"/>
  <c r="E38" i="18" s="1"/>
  <c r="F38" i="18" s="1"/>
  <c r="D40" i="18"/>
  <c r="E40" i="18" s="1"/>
  <c r="F40" i="18" s="1"/>
  <c r="D41" i="18"/>
  <c r="E41" i="18" s="1"/>
  <c r="F41" i="18" s="1"/>
  <c r="D45" i="18"/>
  <c r="E45" i="18" s="1"/>
  <c r="F45" i="18" s="1"/>
  <c r="D46" i="18"/>
  <c r="E46" i="18" s="1"/>
  <c r="F46" i="18" s="1"/>
  <c r="D47" i="18"/>
  <c r="E47" i="18" s="1"/>
  <c r="F47" i="18" s="1"/>
  <c r="D48" i="18"/>
  <c r="E48" i="18" s="1"/>
  <c r="F48" i="18" s="1"/>
  <c r="D96" i="18"/>
  <c r="E96" i="18" s="1"/>
  <c r="F96" i="18" s="1"/>
  <c r="D97" i="18"/>
  <c r="E97" i="18" s="1"/>
  <c r="F97" i="18" s="1"/>
  <c r="D98" i="18"/>
  <c r="E98" i="18" s="1"/>
  <c r="F98" i="18" s="1"/>
  <c r="D99" i="18"/>
  <c r="E99" i="18" s="1"/>
  <c r="F99" i="18" s="1"/>
  <c r="D126" i="18"/>
  <c r="E126" i="18" s="1"/>
  <c r="F126" i="18" s="1"/>
  <c r="D127" i="18"/>
  <c r="E127" i="18" s="1"/>
  <c r="F127" i="18" s="1"/>
  <c r="D128" i="18"/>
  <c r="E128" i="18" s="1"/>
  <c r="F128" i="18" s="1"/>
  <c r="D129" i="18"/>
  <c r="E129" i="18" s="1"/>
  <c r="F129" i="18" s="1"/>
  <c r="D376" i="24" l="1"/>
  <c r="E376" i="24" s="1"/>
  <c r="F376" i="24" s="1"/>
  <c r="D375" i="24"/>
  <c r="E375" i="24" s="1"/>
  <c r="F375" i="24" s="1"/>
  <c r="D371" i="24"/>
  <c r="E371" i="24" s="1"/>
  <c r="F371" i="24" s="1"/>
  <c r="D370" i="24"/>
  <c r="E370" i="24" s="1"/>
  <c r="F370" i="24" s="1"/>
  <c r="D367" i="24"/>
  <c r="E367" i="24" s="1"/>
  <c r="F367" i="24" s="1"/>
  <c r="D366" i="24"/>
  <c r="E366" i="24" s="1"/>
  <c r="F366" i="24" s="1"/>
  <c r="D364" i="24"/>
  <c r="E364" i="24" s="1"/>
  <c r="F364" i="24" s="1"/>
  <c r="D363" i="24"/>
  <c r="E363" i="24" s="1"/>
  <c r="F363" i="24" s="1"/>
  <c r="D362" i="24"/>
  <c r="E362" i="24" s="1"/>
  <c r="F362" i="24" s="1"/>
  <c r="D361" i="24"/>
  <c r="E361" i="24" s="1"/>
  <c r="F361" i="24" s="1"/>
  <c r="D360" i="24"/>
  <c r="E360" i="24" s="1"/>
  <c r="F360" i="24" s="1"/>
  <c r="D355" i="24"/>
  <c r="E355" i="24" s="1"/>
  <c r="F355" i="24" s="1"/>
  <c r="D354" i="24"/>
  <c r="E354" i="24" s="1"/>
  <c r="F354" i="24" s="1"/>
  <c r="D353" i="24"/>
  <c r="E353" i="24" s="1"/>
  <c r="F353" i="24" s="1"/>
  <c r="D352" i="24"/>
  <c r="E352" i="24" s="1"/>
  <c r="F352" i="24" s="1"/>
  <c r="D351" i="24"/>
  <c r="E351" i="24" s="1"/>
  <c r="F351" i="24" s="1"/>
  <c r="D350" i="24"/>
  <c r="E350" i="24" s="1"/>
  <c r="F350" i="24" s="1"/>
  <c r="D347" i="24"/>
  <c r="E347" i="24" s="1"/>
  <c r="F347" i="24" s="1"/>
  <c r="D346" i="24"/>
  <c r="E346" i="24" s="1"/>
  <c r="F346" i="24" s="1"/>
  <c r="D345" i="24"/>
  <c r="E345" i="24" s="1"/>
  <c r="F345" i="24" s="1"/>
  <c r="D344" i="24"/>
  <c r="E344" i="24" s="1"/>
  <c r="F344" i="24" s="1"/>
  <c r="D343" i="24"/>
  <c r="E343" i="24" s="1"/>
  <c r="F343" i="24" s="1"/>
  <c r="D342" i="24"/>
  <c r="E342" i="24" s="1"/>
  <c r="F342" i="24" s="1"/>
  <c r="D341" i="24"/>
  <c r="E341" i="24" s="1"/>
  <c r="F341" i="24" s="1"/>
  <c r="D340" i="24"/>
  <c r="E340" i="24" s="1"/>
  <c r="F340" i="24" s="1"/>
  <c r="D339" i="24"/>
  <c r="E339" i="24" s="1"/>
  <c r="F339" i="24" s="1"/>
  <c r="D338" i="24"/>
  <c r="E338" i="24" s="1"/>
  <c r="F338" i="24" s="1"/>
  <c r="D335" i="24"/>
  <c r="E335" i="24" s="1"/>
  <c r="F335" i="24" s="1"/>
  <c r="D334" i="24"/>
  <c r="E334" i="24" s="1"/>
  <c r="F334" i="24" s="1"/>
  <c r="D333" i="24"/>
  <c r="E333" i="24" s="1"/>
  <c r="F333" i="24" s="1"/>
  <c r="D332" i="24"/>
  <c r="E332" i="24" s="1"/>
  <c r="F332" i="24" s="1"/>
  <c r="D331" i="24"/>
  <c r="E331" i="24" s="1"/>
  <c r="F331" i="24" s="1"/>
  <c r="D330" i="24"/>
  <c r="E330" i="24" s="1"/>
  <c r="F330" i="24" s="1"/>
  <c r="D329" i="24"/>
  <c r="E329" i="24" s="1"/>
  <c r="F329" i="24" s="1"/>
  <c r="D328" i="24"/>
  <c r="E328" i="24" s="1"/>
  <c r="F328" i="24" s="1"/>
  <c r="D327" i="24"/>
  <c r="E327" i="24" s="1"/>
  <c r="F327" i="24" s="1"/>
  <c r="D326" i="24"/>
  <c r="E326" i="24" s="1"/>
  <c r="F326" i="24" s="1"/>
  <c r="D325" i="24"/>
  <c r="E325" i="24" s="1"/>
  <c r="F325" i="24" s="1"/>
  <c r="D324" i="24"/>
  <c r="E324" i="24" s="1"/>
  <c r="F324" i="24" s="1"/>
  <c r="D323" i="24"/>
  <c r="E323" i="24" s="1"/>
  <c r="F323" i="24" s="1"/>
  <c r="D322" i="24"/>
  <c r="E322" i="24" s="1"/>
  <c r="F322" i="24" s="1"/>
  <c r="D321" i="24"/>
  <c r="E321" i="24" s="1"/>
  <c r="F321" i="24" s="1"/>
  <c r="D320" i="24"/>
  <c r="E320" i="24" s="1"/>
  <c r="F320" i="24" s="1"/>
  <c r="D319" i="24"/>
  <c r="E319" i="24" s="1"/>
  <c r="F319" i="24" s="1"/>
  <c r="D318" i="24"/>
  <c r="E318" i="24" s="1"/>
  <c r="F318" i="24" s="1"/>
  <c r="D314" i="24"/>
  <c r="E314" i="24" s="1"/>
  <c r="F314" i="24" s="1"/>
  <c r="D313" i="24"/>
  <c r="E313" i="24" s="1"/>
  <c r="F313" i="24" s="1"/>
  <c r="D312" i="24"/>
  <c r="E312" i="24" s="1"/>
  <c r="F312" i="24" s="1"/>
  <c r="D311" i="24"/>
  <c r="E311" i="24" s="1"/>
  <c r="F311" i="24" s="1"/>
  <c r="D310" i="24"/>
  <c r="E310" i="24" s="1"/>
  <c r="F310" i="24" s="1"/>
  <c r="D306" i="24"/>
  <c r="E306" i="24" s="1"/>
  <c r="F306" i="24" s="1"/>
  <c r="D305" i="24"/>
  <c r="E305" i="24" s="1"/>
  <c r="F305" i="24" s="1"/>
  <c r="D304" i="24"/>
  <c r="E304" i="24" s="1"/>
  <c r="F304" i="24" s="1"/>
  <c r="D303" i="24"/>
  <c r="E303" i="24" s="1"/>
  <c r="F303" i="24" s="1"/>
  <c r="D302" i="24"/>
  <c r="E302" i="24" s="1"/>
  <c r="F302" i="24" s="1"/>
  <c r="D301" i="24"/>
  <c r="E301" i="24" s="1"/>
  <c r="F301" i="24" s="1"/>
  <c r="D300" i="24"/>
  <c r="E300" i="24" s="1"/>
  <c r="F300" i="24" s="1"/>
  <c r="D296" i="24"/>
  <c r="E296" i="24" s="1"/>
  <c r="F296" i="24" s="1"/>
  <c r="D295" i="24"/>
  <c r="E295" i="24" s="1"/>
  <c r="F295" i="24" s="1"/>
  <c r="D294" i="24"/>
  <c r="E294" i="24" s="1"/>
  <c r="F294" i="24" s="1"/>
  <c r="D290" i="24"/>
  <c r="E290" i="24" s="1"/>
  <c r="F290" i="24" s="1"/>
  <c r="D289" i="24"/>
  <c r="E289" i="24" s="1"/>
  <c r="F289" i="24" s="1"/>
  <c r="D288" i="24"/>
  <c r="E288" i="24" s="1"/>
  <c r="F288" i="24" s="1"/>
  <c r="D287" i="24"/>
  <c r="E287" i="24" s="1"/>
  <c r="F287" i="24" s="1"/>
  <c r="D286" i="24"/>
  <c r="E286" i="24" s="1"/>
  <c r="F286" i="24" s="1"/>
  <c r="D285" i="24"/>
  <c r="E285" i="24" s="1"/>
  <c r="F285" i="24" s="1"/>
  <c r="D284" i="24"/>
  <c r="E284" i="24" s="1"/>
  <c r="F284" i="24" s="1"/>
  <c r="D283" i="24"/>
  <c r="E283" i="24" s="1"/>
  <c r="F283" i="24" s="1"/>
  <c r="D282" i="24"/>
  <c r="E282" i="24" s="1"/>
  <c r="F282" i="24" s="1"/>
  <c r="D281" i="24"/>
  <c r="E281" i="24" s="1"/>
  <c r="F281" i="24" s="1"/>
  <c r="D277" i="24"/>
  <c r="E277" i="24" s="1"/>
  <c r="F277" i="24" s="1"/>
  <c r="D276" i="24"/>
  <c r="E276" i="24" s="1"/>
  <c r="F276" i="24" s="1"/>
  <c r="D274" i="24"/>
  <c r="E274" i="24" s="1"/>
  <c r="F274" i="24" s="1"/>
  <c r="D273" i="24"/>
  <c r="E273" i="24" s="1"/>
  <c r="F273" i="24" s="1"/>
  <c r="D272" i="24"/>
  <c r="E272" i="24" s="1"/>
  <c r="F272" i="24" s="1"/>
  <c r="D270" i="24"/>
  <c r="E270" i="24" s="1"/>
  <c r="F270" i="24" s="1"/>
  <c r="D269" i="24"/>
  <c r="E269" i="24" s="1"/>
  <c r="F269" i="24" s="1"/>
  <c r="D268" i="24"/>
  <c r="E268" i="24" s="1"/>
  <c r="F268" i="24" s="1"/>
  <c r="D264" i="24"/>
  <c r="E264" i="24" s="1"/>
  <c r="F264" i="24" s="1"/>
  <c r="D263" i="24"/>
  <c r="E263" i="24" s="1"/>
  <c r="F263" i="24" s="1"/>
  <c r="D262" i="24"/>
  <c r="E262" i="24" s="1"/>
  <c r="F262" i="24" s="1"/>
  <c r="D261" i="24"/>
  <c r="E261" i="24" s="1"/>
  <c r="F261" i="24" s="1"/>
  <c r="D260" i="24"/>
  <c r="E260" i="24" s="1"/>
  <c r="F260" i="24" s="1"/>
  <c r="D259" i="24"/>
  <c r="E259" i="24" s="1"/>
  <c r="F259" i="24" s="1"/>
  <c r="D255" i="24"/>
  <c r="E255" i="24" s="1"/>
  <c r="F255" i="24" s="1"/>
  <c r="D254" i="24"/>
  <c r="E254" i="24" s="1"/>
  <c r="F254" i="24" s="1"/>
  <c r="D253" i="24"/>
  <c r="E253" i="24" s="1"/>
  <c r="F253" i="24" s="1"/>
  <c r="D252" i="24"/>
  <c r="E252" i="24" s="1"/>
  <c r="F252" i="24" s="1"/>
  <c r="D251" i="24"/>
  <c r="E251" i="24" s="1"/>
  <c r="F251" i="24" s="1"/>
  <c r="D250" i="24"/>
  <c r="E250" i="24" s="1"/>
  <c r="F250" i="24" s="1"/>
  <c r="D249" i="24"/>
  <c r="E249" i="24" s="1"/>
  <c r="F249" i="24" s="1"/>
  <c r="D248" i="24"/>
  <c r="E248" i="24" s="1"/>
  <c r="F248" i="24" s="1"/>
  <c r="D247" i="24"/>
  <c r="E247" i="24" s="1"/>
  <c r="F247" i="24" s="1"/>
  <c r="D246" i="24"/>
  <c r="E246" i="24" s="1"/>
  <c r="F246" i="24" s="1"/>
  <c r="D245" i="24"/>
  <c r="E245" i="24" s="1"/>
  <c r="F245" i="24" s="1"/>
  <c r="D244" i="24"/>
  <c r="E244" i="24" s="1"/>
  <c r="F244" i="24" s="1"/>
  <c r="D243" i="24"/>
  <c r="E243" i="24" s="1"/>
  <c r="F243" i="24" s="1"/>
  <c r="D242" i="24"/>
  <c r="E242" i="24" s="1"/>
  <c r="F242" i="24" s="1"/>
  <c r="D241" i="24"/>
  <c r="E241" i="24" s="1"/>
  <c r="F241" i="24" s="1"/>
  <c r="D237" i="24"/>
  <c r="E237" i="24" s="1"/>
  <c r="F237" i="24" s="1"/>
  <c r="D236" i="24"/>
  <c r="E236" i="24" s="1"/>
  <c r="F236" i="24" s="1"/>
  <c r="D235" i="24"/>
  <c r="E235" i="24" s="1"/>
  <c r="F235" i="24" s="1"/>
  <c r="D234" i="24"/>
  <c r="E234" i="24" s="1"/>
  <c r="F234" i="24" s="1"/>
  <c r="D233" i="24"/>
  <c r="E233" i="24" s="1"/>
  <c r="F233" i="24" s="1"/>
  <c r="D232" i="24"/>
  <c r="E232" i="24" s="1"/>
  <c r="F232" i="24" s="1"/>
  <c r="D231" i="24"/>
  <c r="E231" i="24" s="1"/>
  <c r="F231" i="24" s="1"/>
  <c r="D230" i="24"/>
  <c r="E230" i="24" s="1"/>
  <c r="F230" i="24" s="1"/>
  <c r="D229" i="24"/>
  <c r="E229" i="24" s="1"/>
  <c r="F229" i="24" s="1"/>
  <c r="D228" i="24"/>
  <c r="E228" i="24" s="1"/>
  <c r="F228" i="24" s="1"/>
  <c r="D227" i="24"/>
  <c r="E227" i="24" s="1"/>
  <c r="F227" i="24" s="1"/>
  <c r="D226" i="24"/>
  <c r="E226" i="24" s="1"/>
  <c r="F226" i="24" s="1"/>
  <c r="D222" i="24"/>
  <c r="E222" i="24" s="1"/>
  <c r="F222" i="24" s="1"/>
  <c r="D221" i="24"/>
  <c r="E221" i="24" s="1"/>
  <c r="F221" i="24" s="1"/>
  <c r="D220" i="24"/>
  <c r="E220" i="24" s="1"/>
  <c r="F220" i="24" s="1"/>
  <c r="D219" i="24"/>
  <c r="E219" i="24" s="1"/>
  <c r="F219" i="24" s="1"/>
  <c r="D218" i="24"/>
  <c r="E218" i="24" s="1"/>
  <c r="F218" i="24" s="1"/>
  <c r="D217" i="24"/>
  <c r="E217" i="24" s="1"/>
  <c r="F217" i="24" s="1"/>
  <c r="D216" i="24"/>
  <c r="E216" i="24" s="1"/>
  <c r="F216" i="24" s="1"/>
  <c r="D215" i="24"/>
  <c r="E215" i="24" s="1"/>
  <c r="F215" i="24" s="1"/>
  <c r="D214" i="24"/>
  <c r="E214" i="24" s="1"/>
  <c r="F214" i="24" s="1"/>
  <c r="D213" i="24"/>
  <c r="E213" i="24" s="1"/>
  <c r="F213" i="24" s="1"/>
  <c r="D212" i="24"/>
  <c r="E212" i="24" s="1"/>
  <c r="F212" i="24" s="1"/>
  <c r="D211" i="24"/>
  <c r="E211" i="24" s="1"/>
  <c r="F211" i="24" s="1"/>
  <c r="D207" i="24"/>
  <c r="E207" i="24" s="1"/>
  <c r="F207" i="24" s="1"/>
  <c r="D206" i="24"/>
  <c r="E206" i="24" s="1"/>
  <c r="F206" i="24" s="1"/>
  <c r="D205" i="24"/>
  <c r="E205" i="24" s="1"/>
  <c r="F205" i="24" s="1"/>
  <c r="D204" i="24"/>
  <c r="E204" i="24" s="1"/>
  <c r="F204" i="24" s="1"/>
  <c r="D203" i="24"/>
  <c r="E203" i="24" s="1"/>
  <c r="F203" i="24" s="1"/>
  <c r="D202" i="24"/>
  <c r="E202" i="24" s="1"/>
  <c r="F202" i="24" s="1"/>
  <c r="D201" i="24"/>
  <c r="E201" i="24" s="1"/>
  <c r="F201" i="24" s="1"/>
  <c r="D200" i="24"/>
  <c r="E200" i="24" s="1"/>
  <c r="F200" i="24" s="1"/>
  <c r="D199" i="24"/>
  <c r="E199" i="24" s="1"/>
  <c r="F199" i="24" s="1"/>
  <c r="D198" i="24"/>
  <c r="E198" i="24" s="1"/>
  <c r="F198" i="24" s="1"/>
  <c r="D197" i="24"/>
  <c r="E197" i="24" s="1"/>
  <c r="F197" i="24" s="1"/>
  <c r="D196" i="24"/>
  <c r="E196" i="24" s="1"/>
  <c r="F196" i="24" s="1"/>
  <c r="D195" i="24"/>
  <c r="E195" i="24" s="1"/>
  <c r="F195" i="24" s="1"/>
  <c r="D194" i="24"/>
  <c r="E194" i="24" s="1"/>
  <c r="F194" i="24" s="1"/>
  <c r="D193" i="24"/>
  <c r="E193" i="24" s="1"/>
  <c r="F193" i="24" s="1"/>
  <c r="D188" i="24"/>
  <c r="E188" i="24" s="1"/>
  <c r="F188" i="24" s="1"/>
  <c r="D187" i="24"/>
  <c r="E187" i="24" s="1"/>
  <c r="F187" i="24" s="1"/>
  <c r="D186" i="24"/>
  <c r="E186" i="24" s="1"/>
  <c r="F186" i="24" s="1"/>
  <c r="D185" i="24"/>
  <c r="E185" i="24" s="1"/>
  <c r="F185" i="24" s="1"/>
  <c r="D184" i="24"/>
  <c r="E184" i="24" s="1"/>
  <c r="F184" i="24" s="1"/>
  <c r="D183" i="24"/>
  <c r="E183" i="24" s="1"/>
  <c r="F183" i="24" s="1"/>
  <c r="D182" i="24"/>
  <c r="E182" i="24" s="1"/>
  <c r="F182" i="24" s="1"/>
  <c r="D181" i="24"/>
  <c r="E181" i="24" s="1"/>
  <c r="F181" i="24" s="1"/>
  <c r="D180" i="24"/>
  <c r="E180" i="24" s="1"/>
  <c r="F180" i="24" s="1"/>
  <c r="D179" i="24"/>
  <c r="E179" i="24" s="1"/>
  <c r="F179" i="24" s="1"/>
  <c r="D178" i="24"/>
  <c r="E178" i="24" s="1"/>
  <c r="F178" i="24" s="1"/>
  <c r="D177" i="24"/>
  <c r="E177" i="24" s="1"/>
  <c r="F177" i="24" s="1"/>
  <c r="D176" i="24"/>
  <c r="E176" i="24" s="1"/>
  <c r="F176" i="24" s="1"/>
  <c r="D175" i="24"/>
  <c r="E175" i="24" s="1"/>
  <c r="F175" i="24" s="1"/>
  <c r="D174" i="24"/>
  <c r="E174" i="24" s="1"/>
  <c r="F174" i="24" s="1"/>
  <c r="D173" i="24"/>
  <c r="E173" i="24" s="1"/>
  <c r="F173" i="24" s="1"/>
  <c r="D172" i="24"/>
  <c r="E172" i="24" s="1"/>
  <c r="F172" i="24" s="1"/>
  <c r="D171" i="24"/>
  <c r="E171" i="24" s="1"/>
  <c r="F171" i="24" s="1"/>
  <c r="D170" i="24"/>
  <c r="E170" i="24" s="1"/>
  <c r="F170" i="24" s="1"/>
  <c r="D169" i="24"/>
  <c r="E169" i="24" s="1"/>
  <c r="F169" i="24" s="1"/>
  <c r="D168" i="24"/>
  <c r="E168" i="24" s="1"/>
  <c r="F168" i="24" s="1"/>
  <c r="D167" i="24"/>
  <c r="E167" i="24" s="1"/>
  <c r="F167" i="24" s="1"/>
  <c r="D166" i="24"/>
  <c r="E166" i="24" s="1"/>
  <c r="F166" i="24" s="1"/>
  <c r="D165" i="24"/>
  <c r="E165" i="24" s="1"/>
  <c r="F165" i="24" s="1"/>
  <c r="D164" i="24"/>
  <c r="E164" i="24" s="1"/>
  <c r="F164" i="24" s="1"/>
  <c r="D163" i="24"/>
  <c r="E163" i="24" s="1"/>
  <c r="F163" i="24" s="1"/>
  <c r="D162" i="24"/>
  <c r="E162" i="24" s="1"/>
  <c r="F162" i="24" s="1"/>
  <c r="D161" i="24"/>
  <c r="E161" i="24" s="1"/>
  <c r="F161" i="24" s="1"/>
  <c r="D160" i="24"/>
  <c r="E160" i="24" s="1"/>
  <c r="F160" i="24" s="1"/>
  <c r="D159" i="24"/>
  <c r="E159" i="24" s="1"/>
  <c r="F159" i="24" s="1"/>
  <c r="D158" i="24"/>
  <c r="E158" i="24" s="1"/>
  <c r="F158" i="24" s="1"/>
  <c r="D157" i="24"/>
  <c r="E157" i="24" s="1"/>
  <c r="F157" i="24" s="1"/>
  <c r="D156" i="24"/>
  <c r="E156" i="24" s="1"/>
  <c r="F156" i="24" s="1"/>
  <c r="D155" i="24"/>
  <c r="E155" i="24" s="1"/>
  <c r="F155" i="24" s="1"/>
  <c r="D154" i="24"/>
  <c r="E154" i="24" s="1"/>
  <c r="F154" i="24" s="1"/>
  <c r="D153" i="24"/>
  <c r="E153" i="24" s="1"/>
  <c r="F153" i="24" s="1"/>
  <c r="D152" i="24"/>
  <c r="E152" i="24" s="1"/>
  <c r="F152" i="24" s="1"/>
  <c r="D151" i="24"/>
  <c r="E151" i="24" s="1"/>
  <c r="F151" i="24" s="1"/>
  <c r="D150" i="24"/>
  <c r="E150" i="24" s="1"/>
  <c r="F150" i="24" s="1"/>
  <c r="D149" i="24"/>
  <c r="E149" i="24" s="1"/>
  <c r="F149" i="24" s="1"/>
  <c r="D148" i="24"/>
  <c r="E148" i="24" s="1"/>
  <c r="F148" i="24" s="1"/>
  <c r="D147" i="24"/>
  <c r="E147" i="24" s="1"/>
  <c r="F147" i="24" s="1"/>
  <c r="D146" i="24"/>
  <c r="E146" i="24" s="1"/>
  <c r="F146" i="24" s="1"/>
  <c r="D145" i="24"/>
  <c r="E145" i="24" s="1"/>
  <c r="F145" i="24" s="1"/>
  <c r="D141" i="24"/>
  <c r="E141" i="24" s="1"/>
  <c r="F141" i="24" s="1"/>
  <c r="D140" i="24"/>
  <c r="E140" i="24" s="1"/>
  <c r="F140" i="24" s="1"/>
  <c r="D139" i="24"/>
  <c r="E139" i="24" s="1"/>
  <c r="F139" i="24" s="1"/>
  <c r="D138" i="24"/>
  <c r="E138" i="24" s="1"/>
  <c r="F138" i="24" s="1"/>
  <c r="D137" i="24"/>
  <c r="E137" i="24" s="1"/>
  <c r="F137" i="24" s="1"/>
  <c r="D136" i="24"/>
  <c r="E136" i="24" s="1"/>
  <c r="F136" i="24" s="1"/>
  <c r="D135" i="24"/>
  <c r="E135" i="24" s="1"/>
  <c r="F135" i="24" s="1"/>
  <c r="D134" i="24"/>
  <c r="E134" i="24" s="1"/>
  <c r="F134" i="24" s="1"/>
  <c r="D133" i="24"/>
  <c r="E133" i="24" s="1"/>
  <c r="F133" i="24" s="1"/>
  <c r="D132" i="24"/>
  <c r="E132" i="24" s="1"/>
  <c r="F132" i="24" s="1"/>
  <c r="D131" i="24"/>
  <c r="E131" i="24" s="1"/>
  <c r="F131" i="24" s="1"/>
  <c r="D130" i="24"/>
  <c r="E130" i="24" s="1"/>
  <c r="F130" i="24" s="1"/>
  <c r="D129" i="24"/>
  <c r="E129" i="24" s="1"/>
  <c r="F129" i="24" s="1"/>
  <c r="D128" i="24"/>
  <c r="E128" i="24" s="1"/>
  <c r="F128" i="24" s="1"/>
  <c r="D127" i="24"/>
  <c r="E127" i="24" s="1"/>
  <c r="F127" i="24" s="1"/>
  <c r="D126" i="24"/>
  <c r="E126" i="24" s="1"/>
  <c r="F126" i="24" s="1"/>
  <c r="D125" i="24"/>
  <c r="E125" i="24" s="1"/>
  <c r="F125" i="24" s="1"/>
  <c r="D124" i="24"/>
  <c r="E124" i="24" s="1"/>
  <c r="F124" i="24" s="1"/>
  <c r="D114" i="24"/>
  <c r="E114" i="24" s="1"/>
  <c r="F114" i="24" s="1"/>
  <c r="D110" i="24"/>
  <c r="E110" i="24" s="1"/>
  <c r="F110" i="24" s="1"/>
  <c r="D109" i="24"/>
  <c r="E109" i="24" s="1"/>
  <c r="F109" i="24" s="1"/>
  <c r="D108" i="24"/>
  <c r="E108" i="24" s="1"/>
  <c r="F108" i="24" s="1"/>
  <c r="D107" i="24"/>
  <c r="E107" i="24" s="1"/>
  <c r="F107" i="24" s="1"/>
  <c r="D106" i="24"/>
  <c r="E106" i="24" s="1"/>
  <c r="F106" i="24" s="1"/>
  <c r="D105" i="24"/>
  <c r="E105" i="24" s="1"/>
  <c r="F105" i="24" s="1"/>
  <c r="D104" i="24"/>
  <c r="E104" i="24" s="1"/>
  <c r="F104" i="24" s="1"/>
  <c r="D103" i="24"/>
  <c r="E103" i="24" s="1"/>
  <c r="F103" i="24" s="1"/>
  <c r="D102" i="24"/>
  <c r="E102" i="24" s="1"/>
  <c r="F102" i="24" s="1"/>
  <c r="D101" i="24"/>
  <c r="E101" i="24" s="1"/>
  <c r="F101" i="24" s="1"/>
  <c r="D100" i="24"/>
  <c r="E100" i="24" s="1"/>
  <c r="F100" i="24" s="1"/>
  <c r="D99" i="24"/>
  <c r="E99" i="24" s="1"/>
  <c r="F99" i="24" s="1"/>
  <c r="D94" i="24"/>
  <c r="E94" i="24" s="1"/>
  <c r="F94" i="24" s="1"/>
  <c r="D93" i="24"/>
  <c r="E93" i="24" s="1"/>
  <c r="F93" i="24" s="1"/>
  <c r="D92" i="24"/>
  <c r="E92" i="24" s="1"/>
  <c r="F92" i="24" s="1"/>
  <c r="D91" i="24"/>
  <c r="E91" i="24" s="1"/>
  <c r="F91" i="24" s="1"/>
  <c r="D90" i="24"/>
  <c r="E90" i="24" s="1"/>
  <c r="F90" i="24" s="1"/>
  <c r="D89" i="24"/>
  <c r="E89" i="24" s="1"/>
  <c r="F89" i="24" s="1"/>
  <c r="D88" i="24"/>
  <c r="E88" i="24" s="1"/>
  <c r="F88" i="24" s="1"/>
  <c r="D87" i="24"/>
  <c r="E87" i="24" s="1"/>
  <c r="F87" i="24" s="1"/>
  <c r="D86" i="24"/>
  <c r="E86" i="24" s="1"/>
  <c r="F86" i="24" s="1"/>
  <c r="D85" i="24"/>
  <c r="E85" i="24" s="1"/>
  <c r="F85" i="24" s="1"/>
  <c r="D84" i="24"/>
  <c r="E84" i="24" s="1"/>
  <c r="F84" i="24" s="1"/>
  <c r="D83" i="24"/>
  <c r="E83" i="24" s="1"/>
  <c r="F83" i="24" s="1"/>
  <c r="D82" i="24"/>
  <c r="E82" i="24" s="1"/>
  <c r="F82" i="24" s="1"/>
  <c r="D81" i="24"/>
  <c r="E81" i="24" s="1"/>
  <c r="F81" i="24" s="1"/>
  <c r="D80" i="24"/>
  <c r="E80" i="24" s="1"/>
  <c r="F80" i="24" s="1"/>
  <c r="D79" i="24"/>
  <c r="E79" i="24" s="1"/>
  <c r="F79" i="24" s="1"/>
  <c r="D78" i="24"/>
  <c r="E78" i="24" s="1"/>
  <c r="F78" i="24" s="1"/>
  <c r="D77" i="24"/>
  <c r="E77" i="24" s="1"/>
  <c r="F77" i="24" s="1"/>
  <c r="D76" i="24"/>
  <c r="E76" i="24" s="1"/>
  <c r="F76" i="24" s="1"/>
  <c r="D75" i="24"/>
  <c r="E75" i="24" s="1"/>
  <c r="F75" i="24" s="1"/>
  <c r="D74" i="24"/>
  <c r="E74" i="24" s="1"/>
  <c r="F74" i="24" s="1"/>
  <c r="D73" i="24"/>
  <c r="E73" i="24" s="1"/>
  <c r="F73" i="24" s="1"/>
  <c r="D72" i="24"/>
  <c r="E72" i="24" s="1"/>
  <c r="F72" i="24" s="1"/>
  <c r="D71" i="24"/>
  <c r="E71" i="24" s="1"/>
  <c r="F71" i="24" s="1"/>
  <c r="D70" i="24"/>
  <c r="E70" i="24" s="1"/>
  <c r="F70" i="24" s="1"/>
  <c r="D69" i="24"/>
  <c r="E69" i="24" s="1"/>
  <c r="F69" i="24" s="1"/>
  <c r="D68" i="24"/>
  <c r="E68" i="24" s="1"/>
  <c r="F68" i="24" s="1"/>
  <c r="D67" i="24"/>
  <c r="E67" i="24" s="1"/>
  <c r="F67" i="24" s="1"/>
  <c r="D63" i="24"/>
  <c r="E63" i="24" s="1"/>
  <c r="F63" i="24" s="1"/>
  <c r="D62" i="24"/>
  <c r="E62" i="24" s="1"/>
  <c r="F62" i="24" s="1"/>
  <c r="D61" i="24"/>
  <c r="E61" i="24" s="1"/>
  <c r="F61" i="24" s="1"/>
  <c r="D60" i="24"/>
  <c r="E60" i="24" s="1"/>
  <c r="F60" i="24" s="1"/>
  <c r="D59" i="24"/>
  <c r="E59" i="24" s="1"/>
  <c r="F59" i="24" s="1"/>
  <c r="D58" i="24"/>
  <c r="E58" i="24" s="1"/>
  <c r="F58" i="24" s="1"/>
  <c r="D57" i="24"/>
  <c r="E57" i="24" s="1"/>
  <c r="F57" i="24" s="1"/>
  <c r="D56" i="24"/>
  <c r="E56" i="24" s="1"/>
  <c r="F56" i="24" s="1"/>
  <c r="D55" i="24"/>
  <c r="E55" i="24" s="1"/>
  <c r="F55" i="24" s="1"/>
  <c r="D54" i="24"/>
  <c r="E54" i="24" s="1"/>
  <c r="F54" i="24" s="1"/>
  <c r="D53" i="24"/>
  <c r="E53" i="24" s="1"/>
  <c r="F53" i="24" s="1"/>
  <c r="D52" i="24"/>
  <c r="E52" i="24" s="1"/>
  <c r="F52" i="24" s="1"/>
  <c r="D51" i="24"/>
  <c r="E51" i="24" s="1"/>
  <c r="F51" i="24" s="1"/>
  <c r="D50" i="24"/>
  <c r="E50" i="24" s="1"/>
  <c r="F50" i="24" s="1"/>
  <c r="D49" i="24"/>
  <c r="E49" i="24" s="1"/>
  <c r="F49" i="24" s="1"/>
  <c r="D48" i="24"/>
  <c r="E48" i="24" s="1"/>
  <c r="F48" i="24" s="1"/>
  <c r="D47" i="24"/>
  <c r="E47" i="24" s="1"/>
  <c r="F47" i="24" s="1"/>
  <c r="D46" i="24"/>
  <c r="E46" i="24" s="1"/>
  <c r="F46" i="24" s="1"/>
  <c r="D45" i="24"/>
  <c r="E45" i="24" s="1"/>
  <c r="F45" i="24" s="1"/>
  <c r="D44" i="24"/>
  <c r="E44" i="24" s="1"/>
  <c r="F44" i="24" s="1"/>
  <c r="D43" i="24"/>
  <c r="E43" i="24" s="1"/>
  <c r="F43" i="24" s="1"/>
  <c r="D42" i="24"/>
  <c r="E42" i="24" s="1"/>
  <c r="F42" i="24" s="1"/>
  <c r="D41" i="24"/>
  <c r="E41" i="24" s="1"/>
  <c r="F41" i="24" s="1"/>
  <c r="D40" i="24"/>
  <c r="E40" i="24" s="1"/>
  <c r="F40" i="24" s="1"/>
  <c r="D39" i="24"/>
  <c r="E39" i="24" s="1"/>
  <c r="F39" i="24" s="1"/>
  <c r="D38" i="24"/>
  <c r="E38" i="24" s="1"/>
  <c r="F38" i="24" s="1"/>
  <c r="D37" i="24"/>
  <c r="E37" i="24" s="1"/>
  <c r="F37" i="24" s="1"/>
  <c r="D36" i="24"/>
  <c r="E36" i="24" s="1"/>
  <c r="F36" i="24" s="1"/>
  <c r="D6" i="24"/>
  <c r="E6" i="24" s="1"/>
  <c r="F6" i="24" s="1"/>
  <c r="D7" i="24"/>
  <c r="E7" i="24" s="1"/>
  <c r="F7" i="24" s="1"/>
  <c r="D8" i="24"/>
  <c r="E8" i="24" s="1"/>
  <c r="F8" i="24" s="1"/>
  <c r="D9" i="24"/>
  <c r="E9" i="24" s="1"/>
  <c r="F9" i="24" s="1"/>
  <c r="D10" i="24"/>
  <c r="E10" i="24" s="1"/>
  <c r="F10" i="24" s="1"/>
  <c r="D11" i="24"/>
  <c r="E11" i="24" s="1"/>
  <c r="F11" i="24" s="1"/>
  <c r="D12" i="24"/>
  <c r="E12" i="24" s="1"/>
  <c r="F12" i="24" s="1"/>
  <c r="D13" i="24"/>
  <c r="E13" i="24" s="1"/>
  <c r="F13" i="24" s="1"/>
  <c r="D14" i="24"/>
  <c r="E14" i="24" s="1"/>
  <c r="F14" i="24" s="1"/>
  <c r="D15" i="24"/>
  <c r="E15" i="24" s="1"/>
  <c r="F15" i="24" s="1"/>
  <c r="D16" i="24"/>
  <c r="E16" i="24" s="1"/>
  <c r="F16" i="24" s="1"/>
  <c r="D17" i="24"/>
  <c r="E17" i="24" s="1"/>
  <c r="F17" i="24" s="1"/>
  <c r="D18" i="24"/>
  <c r="E18" i="24" s="1"/>
  <c r="F18" i="24" s="1"/>
  <c r="D19" i="24"/>
  <c r="E19" i="24" s="1"/>
  <c r="F19" i="24" s="1"/>
  <c r="D20" i="24"/>
  <c r="E20" i="24" s="1"/>
  <c r="F20" i="24" s="1"/>
  <c r="D21" i="24"/>
  <c r="E21" i="24" s="1"/>
  <c r="F21" i="24" s="1"/>
  <c r="D22" i="24"/>
  <c r="E22" i="24" s="1"/>
  <c r="F22" i="24" s="1"/>
  <c r="D23" i="24"/>
  <c r="E23" i="24" s="1"/>
  <c r="F23" i="24" s="1"/>
  <c r="D24" i="24"/>
  <c r="E24" i="24" s="1"/>
  <c r="F24" i="24" s="1"/>
  <c r="D25" i="24"/>
  <c r="E25" i="24" s="1"/>
  <c r="F25" i="24" s="1"/>
  <c r="D26" i="24"/>
  <c r="E26" i="24" s="1"/>
  <c r="F26" i="24" s="1"/>
  <c r="D27" i="24"/>
  <c r="E27" i="24" s="1"/>
  <c r="F27" i="24" s="1"/>
  <c r="D28" i="24"/>
  <c r="E28" i="24" s="1"/>
  <c r="F28" i="24" s="1"/>
  <c r="D29" i="24"/>
  <c r="E29" i="24" s="1"/>
  <c r="F29" i="24" s="1"/>
  <c r="D30" i="24"/>
  <c r="E30" i="24" s="1"/>
  <c r="F30" i="24" s="1"/>
  <c r="D31" i="24"/>
  <c r="E31" i="24" s="1"/>
  <c r="F31" i="24" s="1"/>
  <c r="D32" i="24"/>
  <c r="E32" i="24" s="1"/>
  <c r="F32" i="24" s="1"/>
  <c r="D5" i="24"/>
  <c r="E5" i="24" s="1"/>
  <c r="F5" i="24" s="1"/>
  <c r="D214" i="26" l="1"/>
  <c r="E214" i="26" s="1"/>
  <c r="F214" i="26" s="1"/>
  <c r="D150" i="29" l="1"/>
  <c r="E150" i="29" s="1"/>
  <c r="F150" i="29" s="1"/>
  <c r="D20" i="41" l="1"/>
  <c r="E20" i="41" s="1"/>
  <c r="F20" i="41" s="1"/>
  <c r="D19" i="41"/>
  <c r="E19" i="41" s="1"/>
  <c r="F19" i="41" s="1"/>
  <c r="D18" i="41"/>
  <c r="E18" i="41" s="1"/>
  <c r="F18" i="41" s="1"/>
  <c r="D17" i="41"/>
  <c r="E17" i="41" s="1"/>
  <c r="F17" i="41" s="1"/>
  <c r="D16" i="41"/>
  <c r="E16" i="41" s="1"/>
  <c r="F16" i="41" s="1"/>
  <c r="D15" i="41"/>
  <c r="E15" i="41" s="1"/>
  <c r="F15" i="41" s="1"/>
  <c r="D14" i="41"/>
  <c r="E14" i="41" s="1"/>
  <c r="F14" i="41" s="1"/>
  <c r="D13" i="41"/>
  <c r="E13" i="41" s="1"/>
  <c r="F13" i="41" s="1"/>
  <c r="D12" i="41"/>
  <c r="E12" i="41" s="1"/>
  <c r="F12" i="41" s="1"/>
  <c r="D11" i="41"/>
  <c r="E11" i="41" s="1"/>
  <c r="F11" i="41" s="1"/>
  <c r="D10" i="41"/>
  <c r="E10" i="41" s="1"/>
  <c r="F10" i="41" s="1"/>
  <c r="D9" i="41"/>
  <c r="E9" i="41" s="1"/>
  <c r="F9" i="41" s="1"/>
  <c r="D8" i="41"/>
  <c r="E8" i="41" s="1"/>
  <c r="F8" i="41" s="1"/>
  <c r="D7" i="41"/>
  <c r="E7" i="41" s="1"/>
  <c r="F7" i="41" s="1"/>
  <c r="D6" i="41"/>
  <c r="E6" i="41" s="1"/>
  <c r="F6" i="41" s="1"/>
  <c r="D5" i="41"/>
  <c r="E5" i="41" s="1"/>
  <c r="F5" i="41" s="1"/>
  <c r="D4" i="41"/>
  <c r="E4" i="41" s="1"/>
  <c r="F4" i="41" s="1"/>
  <c r="D244" i="29"/>
  <c r="E244" i="29" s="1"/>
  <c r="F244" i="29" s="1"/>
  <c r="D225" i="29"/>
  <c r="E225" i="29" s="1"/>
  <c r="F225" i="29" s="1"/>
  <c r="D224" i="29"/>
  <c r="E224" i="29" s="1"/>
  <c r="F224" i="29" s="1"/>
  <c r="D223" i="29"/>
  <c r="E223" i="29" s="1"/>
  <c r="F223" i="29" s="1"/>
  <c r="D222" i="29"/>
  <c r="E222" i="29" s="1"/>
  <c r="F222" i="29" s="1"/>
  <c r="D221" i="29"/>
  <c r="E221" i="29" s="1"/>
  <c r="F221" i="29" s="1"/>
  <c r="D220" i="29"/>
  <c r="E220" i="29" s="1"/>
  <c r="F220" i="29" s="1"/>
  <c r="D219" i="29"/>
  <c r="E219" i="29" s="1"/>
  <c r="F219" i="29" s="1"/>
  <c r="D218" i="29"/>
  <c r="E218" i="29" s="1"/>
  <c r="F218" i="29" s="1"/>
  <c r="D217" i="29"/>
  <c r="E217" i="29" s="1"/>
  <c r="F217" i="29" s="1"/>
  <c r="D216" i="29"/>
  <c r="E216" i="29" s="1"/>
  <c r="F216" i="29" s="1"/>
  <c r="D215" i="29"/>
  <c r="E215" i="29" s="1"/>
  <c r="F215" i="29" s="1"/>
  <c r="D213" i="29"/>
  <c r="E213" i="29" s="1"/>
  <c r="F213" i="29" s="1"/>
  <c r="D205" i="29"/>
  <c r="E205" i="29" s="1"/>
  <c r="F205" i="29" s="1"/>
  <c r="D204" i="29"/>
  <c r="E204" i="29" s="1"/>
  <c r="F204" i="29" s="1"/>
  <c r="D203" i="29"/>
  <c r="E203" i="29" s="1"/>
  <c r="F203" i="29" s="1"/>
  <c r="D202" i="29"/>
  <c r="E202" i="29" s="1"/>
  <c r="F202" i="29" s="1"/>
  <c r="D201" i="29"/>
  <c r="E201" i="29" s="1"/>
  <c r="F201" i="29" s="1"/>
  <c r="D200" i="29"/>
  <c r="E200" i="29" s="1"/>
  <c r="F200" i="29" s="1"/>
  <c r="D199" i="29"/>
  <c r="E199" i="29" s="1"/>
  <c r="F199" i="29" s="1"/>
  <c r="D195" i="29"/>
  <c r="E195" i="29" s="1"/>
  <c r="F195" i="29" s="1"/>
  <c r="D194" i="29"/>
  <c r="E194" i="29" s="1"/>
  <c r="F194" i="29" s="1"/>
  <c r="D193" i="29"/>
  <c r="E193" i="29" s="1"/>
  <c r="F193" i="29" s="1"/>
  <c r="D192" i="29"/>
  <c r="E192" i="29" s="1"/>
  <c r="F192" i="29" s="1"/>
  <c r="D191" i="29"/>
  <c r="E191" i="29" s="1"/>
  <c r="F191" i="29" s="1"/>
  <c r="D190" i="29"/>
  <c r="E190" i="29" s="1"/>
  <c r="F190" i="29" s="1"/>
  <c r="D189" i="29"/>
  <c r="E189" i="29" s="1"/>
  <c r="F189" i="29" s="1"/>
  <c r="D188" i="29"/>
  <c r="E188" i="29" s="1"/>
  <c r="F188" i="29" s="1"/>
  <c r="D184" i="29"/>
  <c r="E184" i="29" s="1"/>
  <c r="F184" i="29" s="1"/>
  <c r="D182" i="29"/>
  <c r="E182" i="29" s="1"/>
  <c r="F182" i="29" s="1"/>
  <c r="D181" i="29"/>
  <c r="E181" i="29" s="1"/>
  <c r="F181" i="29" s="1"/>
  <c r="D180" i="29"/>
  <c r="E180" i="29" s="1"/>
  <c r="F180" i="29" s="1"/>
  <c r="D177" i="29"/>
  <c r="E177" i="29" s="1"/>
  <c r="F177" i="29" s="1"/>
  <c r="D176" i="29"/>
  <c r="E176" i="29" s="1"/>
  <c r="F176" i="29" s="1"/>
  <c r="D174" i="29"/>
  <c r="E174" i="29" s="1"/>
  <c r="F174" i="29" s="1"/>
  <c r="D173" i="29"/>
  <c r="E173" i="29" s="1"/>
  <c r="F173" i="29" s="1"/>
  <c r="D171" i="29"/>
  <c r="E171" i="29" s="1"/>
  <c r="F171" i="29" s="1"/>
  <c r="D168" i="29"/>
  <c r="E168" i="29" s="1"/>
  <c r="F168" i="29" s="1"/>
  <c r="D166" i="29"/>
  <c r="E166" i="29" s="1"/>
  <c r="F166" i="29" s="1"/>
  <c r="D161" i="29"/>
  <c r="E161" i="29" s="1"/>
  <c r="F161" i="29" s="1"/>
  <c r="D157" i="29"/>
  <c r="E157" i="29" s="1"/>
  <c r="F157" i="29" s="1"/>
  <c r="D148" i="29"/>
  <c r="E148" i="29" s="1"/>
  <c r="F148" i="29" s="1"/>
  <c r="D147" i="29"/>
  <c r="E147" i="29" s="1"/>
  <c r="F147" i="29" s="1"/>
  <c r="D146" i="29"/>
  <c r="E146" i="29" s="1"/>
  <c r="F146" i="29" s="1"/>
  <c r="D143" i="29"/>
  <c r="E143" i="29" s="1"/>
  <c r="F143" i="29" s="1"/>
  <c r="D139" i="29"/>
  <c r="E139" i="29" s="1"/>
  <c r="F139" i="29" s="1"/>
  <c r="D137" i="29"/>
  <c r="E137" i="29" s="1"/>
  <c r="F137" i="29" s="1"/>
  <c r="D132" i="29"/>
  <c r="E132" i="29" s="1"/>
  <c r="F132" i="29" s="1"/>
  <c r="D130" i="29"/>
  <c r="E130" i="29" s="1"/>
  <c r="F130" i="29" s="1"/>
  <c r="D129" i="29"/>
  <c r="E129" i="29" s="1"/>
  <c r="F129" i="29" s="1"/>
  <c r="D128" i="29"/>
  <c r="E128" i="29" s="1"/>
  <c r="F128" i="29" s="1"/>
  <c r="D125" i="29"/>
  <c r="E125" i="29" s="1"/>
  <c r="F125" i="29" s="1"/>
  <c r="D124" i="29"/>
  <c r="E124" i="29" s="1"/>
  <c r="F124" i="29" s="1"/>
  <c r="D121" i="29"/>
  <c r="E121" i="29" s="1"/>
  <c r="F121" i="29" s="1"/>
  <c r="D119" i="29"/>
  <c r="E119" i="29" s="1"/>
  <c r="F119" i="29" s="1"/>
  <c r="D114" i="29"/>
  <c r="E114" i="29" s="1"/>
  <c r="F114" i="29" s="1"/>
  <c r="D112" i="29"/>
  <c r="E112" i="29" s="1"/>
  <c r="F112" i="29" s="1"/>
  <c r="D111" i="29"/>
  <c r="E111" i="29" s="1"/>
  <c r="F111" i="29" s="1"/>
  <c r="D110" i="29"/>
  <c r="E110" i="29" s="1"/>
  <c r="F110" i="29" s="1"/>
  <c r="D107" i="29"/>
  <c r="E107" i="29" s="1"/>
  <c r="F107" i="29" s="1"/>
  <c r="D106" i="29"/>
  <c r="E106" i="29" s="1"/>
  <c r="F106" i="29" s="1"/>
  <c r="D104" i="29"/>
  <c r="E104" i="29" s="1"/>
  <c r="F104" i="29" s="1"/>
  <c r="D102" i="29"/>
  <c r="E102" i="29" s="1"/>
  <c r="F102" i="29" s="1"/>
  <c r="D97" i="29"/>
  <c r="E97" i="29" s="1"/>
  <c r="F97" i="29" s="1"/>
  <c r="D95" i="29"/>
  <c r="E95" i="29" s="1"/>
  <c r="F95" i="29" s="1"/>
  <c r="D90" i="29"/>
  <c r="E90" i="29" s="1"/>
  <c r="F90" i="29" s="1"/>
  <c r="D89" i="29"/>
  <c r="E89" i="29" s="1"/>
  <c r="F89" i="29" s="1"/>
  <c r="D87" i="29"/>
  <c r="E87" i="29" s="1"/>
  <c r="F87" i="29" s="1"/>
  <c r="D86" i="29"/>
  <c r="E86" i="29" s="1"/>
  <c r="F86" i="29" s="1"/>
  <c r="D85" i="29"/>
  <c r="E85" i="29" s="1"/>
  <c r="F85" i="29" s="1"/>
  <c r="D83" i="29"/>
  <c r="E83" i="29" s="1"/>
  <c r="F83" i="29" s="1"/>
  <c r="D80" i="29"/>
  <c r="E80" i="29" s="1"/>
  <c r="F80" i="29" s="1"/>
  <c r="D78" i="29"/>
  <c r="E78" i="29" s="1"/>
  <c r="F78" i="29" s="1"/>
  <c r="D73" i="29"/>
  <c r="E73" i="29" s="1"/>
  <c r="F73" i="29" s="1"/>
  <c r="D72" i="29"/>
  <c r="E72" i="29" s="1"/>
  <c r="F72" i="29" s="1"/>
  <c r="D71" i="29"/>
  <c r="E71" i="29" s="1"/>
  <c r="F71" i="29" s="1"/>
  <c r="D70" i="29"/>
  <c r="E70" i="29" s="1"/>
  <c r="F70" i="29" s="1"/>
  <c r="D69" i="29"/>
  <c r="E69" i="29" s="1"/>
  <c r="F69" i="29" s="1"/>
  <c r="D67" i="29"/>
  <c r="E67" i="29" s="1"/>
  <c r="F67" i="29" s="1"/>
  <c r="D64" i="29"/>
  <c r="E64" i="29" s="1"/>
  <c r="F64" i="29" s="1"/>
  <c r="D62" i="29"/>
  <c r="E62" i="29" s="1"/>
  <c r="F62" i="29" s="1"/>
  <c r="D35" i="29"/>
  <c r="E35" i="29" s="1"/>
  <c r="F35" i="29" s="1"/>
  <c r="D33" i="29"/>
  <c r="E33" i="29" s="1"/>
  <c r="F33" i="29" s="1"/>
  <c r="D31" i="29"/>
  <c r="E31" i="29" s="1"/>
  <c r="F31" i="29" s="1"/>
  <c r="D30" i="29"/>
  <c r="E30" i="29" s="1"/>
  <c r="F30" i="29" s="1"/>
  <c r="D29" i="29"/>
  <c r="E29" i="29" s="1"/>
  <c r="F29" i="29" s="1"/>
  <c r="D20" i="29"/>
  <c r="E20" i="29" s="1"/>
  <c r="F20" i="29" s="1"/>
  <c r="D19" i="29"/>
  <c r="E19" i="29" s="1"/>
  <c r="F19" i="29" s="1"/>
  <c r="D18" i="29"/>
  <c r="E18" i="29" s="1"/>
  <c r="F18" i="29" s="1"/>
  <c r="D16" i="29"/>
  <c r="E16" i="29" s="1"/>
  <c r="F16" i="29" s="1"/>
  <c r="D15" i="29"/>
  <c r="E15" i="29" s="1"/>
  <c r="F15" i="29" s="1"/>
  <c r="D14" i="29"/>
  <c r="E14" i="29" s="1"/>
  <c r="F14" i="29" s="1"/>
  <c r="D13" i="29"/>
  <c r="E13" i="29" s="1"/>
  <c r="F13" i="29" s="1"/>
  <c r="D292" i="28"/>
  <c r="E292" i="28" s="1"/>
  <c r="F292" i="28" s="1"/>
  <c r="D291" i="28"/>
  <c r="E291" i="28" s="1"/>
  <c r="F291" i="28" s="1"/>
  <c r="D290" i="28"/>
  <c r="E290" i="28" s="1"/>
  <c r="F290" i="28" s="1"/>
  <c r="D288" i="28"/>
  <c r="E288" i="28" s="1"/>
  <c r="F288" i="28" s="1"/>
  <c r="D287" i="28"/>
  <c r="E287" i="28" s="1"/>
  <c r="F287" i="28" s="1"/>
  <c r="D286" i="28"/>
  <c r="E286" i="28" s="1"/>
  <c r="F286" i="28" s="1"/>
  <c r="D285" i="28"/>
  <c r="E285" i="28" s="1"/>
  <c r="F285" i="28" s="1"/>
  <c r="D282" i="28"/>
  <c r="E282" i="28" s="1"/>
  <c r="F282" i="28" s="1"/>
  <c r="D281" i="28"/>
  <c r="E281" i="28" s="1"/>
  <c r="F281" i="28" s="1"/>
  <c r="D277" i="28"/>
  <c r="E277" i="28" s="1"/>
  <c r="F277" i="28" s="1"/>
  <c r="D276" i="28"/>
  <c r="E276" i="28" s="1"/>
  <c r="F276" i="28" s="1"/>
  <c r="D275" i="28"/>
  <c r="E275" i="28" s="1"/>
  <c r="F275" i="28" s="1"/>
  <c r="D273" i="28"/>
  <c r="E273" i="28" s="1"/>
  <c r="F273" i="28" s="1"/>
  <c r="D272" i="28"/>
  <c r="E272" i="28" s="1"/>
  <c r="F272" i="28" s="1"/>
  <c r="D271" i="28"/>
  <c r="E271" i="28" s="1"/>
  <c r="F271" i="28" s="1"/>
  <c r="D270" i="28"/>
  <c r="E270" i="28" s="1"/>
  <c r="F270" i="28" s="1"/>
  <c r="D262" i="28"/>
  <c r="E262" i="28" s="1"/>
  <c r="F262" i="28" s="1"/>
  <c r="D261" i="28"/>
  <c r="E261" i="28" s="1"/>
  <c r="F261" i="28" s="1"/>
  <c r="D260" i="28"/>
  <c r="E260" i="28" s="1"/>
  <c r="F260" i="28" s="1"/>
  <c r="D258" i="28"/>
  <c r="E258" i="28" s="1"/>
  <c r="F258" i="28" s="1"/>
  <c r="D257" i="28"/>
  <c r="E257" i="28" s="1"/>
  <c r="F257" i="28" s="1"/>
  <c r="D256" i="28"/>
  <c r="E256" i="28" s="1"/>
  <c r="F256" i="28" s="1"/>
  <c r="D247" i="28"/>
  <c r="E247" i="28" s="1"/>
  <c r="F247" i="28" s="1"/>
  <c r="D246" i="28"/>
  <c r="E246" i="28" s="1"/>
  <c r="F246" i="28" s="1"/>
  <c r="D243" i="28"/>
  <c r="E243" i="28" s="1"/>
  <c r="F243" i="28" s="1"/>
  <c r="D242" i="28"/>
  <c r="E242" i="28" s="1"/>
  <c r="F242" i="28" s="1"/>
  <c r="D241" i="28"/>
  <c r="E241" i="28" s="1"/>
  <c r="F241" i="28" s="1"/>
  <c r="D232" i="28"/>
  <c r="E232" i="28" s="1"/>
  <c r="F232" i="28" s="1"/>
  <c r="D231" i="28"/>
  <c r="E231" i="28" s="1"/>
  <c r="F231" i="28" s="1"/>
  <c r="D228" i="28"/>
  <c r="E228" i="28" s="1"/>
  <c r="F228" i="28" s="1"/>
  <c r="D227" i="28"/>
  <c r="E227" i="28" s="1"/>
  <c r="F227" i="28" s="1"/>
  <c r="D226" i="28"/>
  <c r="E226" i="28" s="1"/>
  <c r="F226" i="28" s="1"/>
  <c r="D220" i="28"/>
  <c r="E220" i="28" s="1"/>
  <c r="F220" i="28" s="1"/>
  <c r="D209" i="28"/>
  <c r="E209" i="28" s="1"/>
  <c r="F209" i="28" s="1"/>
  <c r="D158" i="28"/>
  <c r="E158" i="28" s="1"/>
  <c r="F158" i="28" s="1"/>
  <c r="D131" i="28"/>
  <c r="E131" i="28" s="1"/>
  <c r="F131" i="28" s="1"/>
  <c r="D85" i="28"/>
  <c r="E85" i="28" s="1"/>
  <c r="F85" i="28" s="1"/>
  <c r="D74" i="28"/>
  <c r="E74" i="28" s="1"/>
  <c r="F74" i="28" s="1"/>
  <c r="D55" i="28"/>
  <c r="E55" i="28" s="1"/>
  <c r="F55" i="28" s="1"/>
  <c r="D54" i="28"/>
  <c r="E54" i="28" s="1"/>
  <c r="F54" i="28" s="1"/>
  <c r="D48" i="28"/>
  <c r="E48" i="28" s="1"/>
  <c r="F48" i="28" s="1"/>
  <c r="D47" i="28"/>
  <c r="E47" i="28" s="1"/>
  <c r="F47" i="28" s="1"/>
  <c r="D46" i="28"/>
  <c r="E46" i="28" s="1"/>
  <c r="F46" i="28" s="1"/>
  <c r="D43" i="28"/>
  <c r="E43" i="28" s="1"/>
  <c r="F43" i="28" s="1"/>
  <c r="D42" i="28"/>
  <c r="E42" i="28" s="1"/>
  <c r="F42" i="28" s="1"/>
  <c r="D22" i="28"/>
  <c r="E22" i="28" s="1"/>
  <c r="F22" i="28" s="1"/>
  <c r="D21" i="28"/>
  <c r="E21" i="28" s="1"/>
  <c r="F21" i="28" s="1"/>
  <c r="D20" i="28"/>
  <c r="E20" i="28" s="1"/>
  <c r="F20" i="28" s="1"/>
  <c r="D19" i="28"/>
  <c r="E19" i="28" s="1"/>
  <c r="F19" i="28" s="1"/>
  <c r="D18" i="28"/>
  <c r="E18" i="28" s="1"/>
  <c r="F18" i="28" s="1"/>
  <c r="D17" i="28"/>
  <c r="E17" i="28" s="1"/>
  <c r="F17" i="28" s="1"/>
  <c r="D16" i="28"/>
  <c r="E16" i="28" s="1"/>
  <c r="F16" i="28" s="1"/>
  <c r="D13" i="28"/>
  <c r="E13" i="28" s="1"/>
  <c r="F13" i="28" s="1"/>
  <c r="D12" i="28"/>
  <c r="E12" i="28" s="1"/>
  <c r="F12" i="28" s="1"/>
  <c r="D11" i="28"/>
  <c r="E11" i="28" s="1"/>
  <c r="F11" i="28" s="1"/>
  <c r="D10" i="28"/>
  <c r="E10" i="28" s="1"/>
  <c r="F10" i="28" s="1"/>
  <c r="D9" i="28"/>
  <c r="E9" i="28" s="1"/>
  <c r="F9" i="28" s="1"/>
  <c r="D8" i="28"/>
  <c r="E8" i="28" s="1"/>
  <c r="F8" i="28" s="1"/>
  <c r="D7" i="28"/>
  <c r="E7" i="28" s="1"/>
  <c r="F7" i="28" s="1"/>
  <c r="D6" i="28"/>
  <c r="E6" i="28" s="1"/>
  <c r="F6" i="28" s="1"/>
  <c r="D5" i="28"/>
  <c r="E5" i="28" s="1"/>
  <c r="F5" i="28" s="1"/>
  <c r="D344" i="26"/>
  <c r="E344" i="26" s="1"/>
  <c r="F344" i="26" s="1"/>
  <c r="D327" i="26"/>
  <c r="E327" i="26" s="1"/>
  <c r="F327" i="26" s="1"/>
  <c r="D306" i="26"/>
  <c r="E306" i="26" s="1"/>
  <c r="F306" i="26" s="1"/>
  <c r="D284" i="26"/>
  <c r="E284" i="26" s="1"/>
  <c r="F284" i="26" s="1"/>
  <c r="D283" i="26"/>
  <c r="E283" i="26" s="1"/>
  <c r="F283" i="26" s="1"/>
  <c r="D255" i="26"/>
  <c r="E255" i="26" s="1"/>
  <c r="F255" i="26" s="1"/>
  <c r="D254" i="26"/>
  <c r="E254" i="26" s="1"/>
  <c r="F254" i="26" s="1"/>
  <c r="D235" i="26"/>
  <c r="E235" i="26" s="1"/>
  <c r="F235" i="26" s="1"/>
  <c r="D234" i="26"/>
  <c r="E234" i="26" s="1"/>
  <c r="F234" i="26" s="1"/>
  <c r="D232" i="26"/>
  <c r="E232" i="26" s="1"/>
  <c r="F232" i="26" s="1"/>
  <c r="D229" i="26"/>
  <c r="E229" i="26" s="1"/>
  <c r="F229" i="26" s="1"/>
  <c r="D227" i="26"/>
  <c r="E227" i="26" s="1"/>
  <c r="F227" i="26" s="1"/>
  <c r="D220" i="26"/>
  <c r="E220" i="26" s="1"/>
  <c r="F220" i="26" s="1"/>
  <c r="D208" i="26"/>
  <c r="E208" i="26" s="1"/>
  <c r="F208" i="26" s="1"/>
  <c r="D207" i="26"/>
  <c r="E207" i="26" s="1"/>
  <c r="F207" i="26" s="1"/>
  <c r="D171" i="26"/>
  <c r="E171" i="26" s="1"/>
  <c r="F171" i="26" s="1"/>
  <c r="D10" i="26"/>
  <c r="E10" i="26" s="1"/>
  <c r="F10" i="26" s="1"/>
  <c r="D7" i="26"/>
  <c r="E7" i="26" s="1"/>
  <c r="F7" i="26" s="1"/>
  <c r="D78" i="25"/>
  <c r="E78" i="25" s="1"/>
  <c r="F78" i="25" s="1"/>
  <c r="D75" i="25"/>
  <c r="E75" i="25" s="1"/>
  <c r="F75" i="25" s="1"/>
  <c r="D74" i="25"/>
  <c r="E74" i="25" s="1"/>
  <c r="F74" i="25" s="1"/>
  <c r="D73" i="25"/>
  <c r="E73" i="25" s="1"/>
  <c r="F73" i="25" s="1"/>
  <c r="D69" i="25"/>
  <c r="E69" i="25" s="1"/>
  <c r="F69" i="25" s="1"/>
  <c r="D55" i="25"/>
  <c r="E55" i="25" s="1"/>
  <c r="F55" i="25" s="1"/>
  <c r="D53" i="25"/>
  <c r="E53" i="25" s="1"/>
  <c r="F53" i="25" s="1"/>
  <c r="D52" i="25"/>
  <c r="E52" i="25" s="1"/>
  <c r="F52" i="25" s="1"/>
  <c r="D62" i="25"/>
  <c r="E62" i="25" s="1"/>
  <c r="F62" i="25" s="1"/>
  <c r="D58" i="25"/>
  <c r="E58" i="25" s="1"/>
  <c r="F58" i="25" s="1"/>
  <c r="D46" i="25"/>
  <c r="E46" i="25" s="1"/>
  <c r="F46" i="25" s="1"/>
  <c r="D45" i="25"/>
  <c r="E45" i="25" s="1"/>
  <c r="F45" i="25" s="1"/>
  <c r="D44" i="25"/>
  <c r="E44" i="25" s="1"/>
  <c r="F44" i="25" s="1"/>
  <c r="D43" i="25"/>
  <c r="E43" i="25" s="1"/>
  <c r="F43" i="25" s="1"/>
  <c r="D38" i="25"/>
  <c r="E38" i="25" s="1"/>
  <c r="F38" i="25" s="1"/>
  <c r="D31" i="25"/>
  <c r="E31" i="25" s="1"/>
  <c r="F31" i="25" s="1"/>
  <c r="D200" i="23"/>
  <c r="E200" i="23" s="1"/>
  <c r="F200" i="23" s="1"/>
  <c r="D196" i="23"/>
  <c r="E196" i="23" s="1"/>
  <c r="F196" i="23" s="1"/>
  <c r="D194" i="23"/>
  <c r="E194" i="23" s="1"/>
  <c r="F194" i="23" s="1"/>
  <c r="D188" i="23"/>
  <c r="E188" i="23" s="1"/>
  <c r="F188" i="23" s="1"/>
  <c r="D170" i="23"/>
  <c r="E170" i="23" s="1"/>
  <c r="F170" i="23" s="1"/>
  <c r="D166" i="23"/>
  <c r="E166" i="23" s="1"/>
  <c r="F166" i="23" s="1"/>
  <c r="D165" i="23"/>
  <c r="E165" i="23" s="1"/>
  <c r="F165" i="23" s="1"/>
  <c r="D164" i="23"/>
  <c r="E164" i="23" s="1"/>
  <c r="F164" i="23" s="1"/>
  <c r="D162" i="23"/>
  <c r="E162" i="23" s="1"/>
  <c r="F162" i="23" s="1"/>
  <c r="D161" i="23"/>
  <c r="E161" i="23" s="1"/>
  <c r="F161" i="23" s="1"/>
  <c r="D157" i="23"/>
  <c r="E157" i="23" s="1"/>
  <c r="F157" i="23" s="1"/>
  <c r="D154" i="23"/>
  <c r="E154" i="23" s="1"/>
  <c r="F154" i="23" s="1"/>
  <c r="D145" i="23"/>
  <c r="E145" i="23" s="1"/>
  <c r="F145" i="23" s="1"/>
  <c r="D144" i="23"/>
  <c r="E144" i="23" s="1"/>
  <c r="F144" i="23" s="1"/>
  <c r="D143" i="23"/>
  <c r="E143" i="23" s="1"/>
  <c r="F143" i="23" s="1"/>
  <c r="D142" i="23"/>
  <c r="E142" i="23" s="1"/>
  <c r="F142" i="23" s="1"/>
  <c r="D137" i="23"/>
  <c r="E137" i="23" s="1"/>
  <c r="F137" i="23" s="1"/>
  <c r="D136" i="23"/>
  <c r="E136" i="23" s="1"/>
  <c r="F136" i="23" s="1"/>
  <c r="D135" i="23"/>
  <c r="E135" i="23" s="1"/>
  <c r="F135" i="23" s="1"/>
  <c r="D131" i="23"/>
  <c r="E131" i="23" s="1"/>
  <c r="F131" i="23" s="1"/>
  <c r="D130" i="23"/>
  <c r="E130" i="23" s="1"/>
  <c r="F130" i="23" s="1"/>
  <c r="D129" i="23"/>
  <c r="E129" i="23" s="1"/>
  <c r="F129" i="23" s="1"/>
  <c r="D128" i="23"/>
  <c r="E128" i="23" s="1"/>
  <c r="F128" i="23" s="1"/>
  <c r="D123" i="23"/>
  <c r="E123" i="23" s="1"/>
  <c r="F123" i="23" s="1"/>
  <c r="D120" i="23"/>
  <c r="E120" i="23" s="1"/>
  <c r="F120" i="23" s="1"/>
  <c r="D119" i="23"/>
  <c r="E119" i="23" s="1"/>
  <c r="F119" i="23" s="1"/>
  <c r="D114" i="23"/>
  <c r="E114" i="23" s="1"/>
  <c r="F114" i="23" s="1"/>
  <c r="D113" i="23"/>
  <c r="E113" i="23" s="1"/>
  <c r="F113" i="23" s="1"/>
  <c r="D112" i="23"/>
  <c r="E112" i="23" s="1"/>
  <c r="F112" i="23" s="1"/>
  <c r="D108" i="23"/>
  <c r="E108" i="23" s="1"/>
  <c r="F108" i="23" s="1"/>
  <c r="D104" i="23"/>
  <c r="E104" i="23" s="1"/>
  <c r="F104" i="23" s="1"/>
  <c r="D103" i="23"/>
  <c r="E103" i="23" s="1"/>
  <c r="F103" i="23" s="1"/>
  <c r="D101" i="23"/>
  <c r="E101" i="23" s="1"/>
  <c r="F101" i="23" s="1"/>
  <c r="D97" i="23"/>
  <c r="E97" i="23" s="1"/>
  <c r="F97" i="23" s="1"/>
  <c r="D96" i="23"/>
  <c r="E96" i="23" s="1"/>
  <c r="F96" i="23" s="1"/>
  <c r="D95" i="23"/>
  <c r="E95" i="23" s="1"/>
  <c r="F95" i="23" s="1"/>
  <c r="D90" i="23"/>
  <c r="E90" i="23" s="1"/>
  <c r="F90" i="23" s="1"/>
  <c r="D84" i="23"/>
  <c r="E84" i="23" s="1"/>
  <c r="F84" i="23" s="1"/>
  <c r="D82" i="23"/>
  <c r="E82" i="23" s="1"/>
  <c r="F82" i="23" s="1"/>
  <c r="D80" i="23"/>
  <c r="E80" i="23" s="1"/>
  <c r="F80" i="23" s="1"/>
  <c r="D79" i="23"/>
  <c r="E79" i="23" s="1"/>
  <c r="F79" i="23" s="1"/>
  <c r="D78" i="23"/>
  <c r="E78" i="23" s="1"/>
  <c r="F78" i="23" s="1"/>
  <c r="D76" i="23"/>
  <c r="E76" i="23" s="1"/>
  <c r="F76" i="23" s="1"/>
  <c r="D74" i="23"/>
  <c r="E74" i="23" s="1"/>
  <c r="F74" i="23" s="1"/>
  <c r="D68" i="23"/>
  <c r="E68" i="23" s="1"/>
  <c r="F68" i="23" s="1"/>
  <c r="D67" i="23"/>
  <c r="E67" i="23" s="1"/>
  <c r="F67" i="23" s="1"/>
  <c r="D46" i="23"/>
  <c r="E46" i="23" s="1"/>
  <c r="F46" i="23" s="1"/>
  <c r="D45" i="23"/>
  <c r="E45" i="23" s="1"/>
  <c r="F45" i="23" s="1"/>
  <c r="D40" i="23"/>
  <c r="E40" i="23" s="1"/>
  <c r="F40" i="23" s="1"/>
  <c r="D39" i="23"/>
  <c r="E39" i="23" s="1"/>
  <c r="F39" i="23" s="1"/>
  <c r="D32" i="23"/>
  <c r="E32" i="23" s="1"/>
  <c r="F32" i="23" s="1"/>
  <c r="D26" i="23"/>
  <c r="E26" i="23" s="1"/>
  <c r="F26" i="23" s="1"/>
  <c r="D25" i="23"/>
  <c r="E25" i="23" s="1"/>
  <c r="F25" i="23" s="1"/>
  <c r="D24" i="23"/>
  <c r="E24" i="23" s="1"/>
  <c r="F24" i="23" s="1"/>
  <c r="D23" i="23"/>
  <c r="E23" i="23" s="1"/>
  <c r="F23" i="23" s="1"/>
  <c r="D9" i="23"/>
  <c r="E9" i="23" s="1"/>
  <c r="F9" i="23" s="1"/>
  <c r="D4" i="23"/>
  <c r="E4" i="23" s="1"/>
  <c r="F4" i="23" s="1"/>
  <c r="D107" i="22"/>
  <c r="E107" i="22" s="1"/>
  <c r="F107" i="22" s="1"/>
  <c r="D104" i="22"/>
  <c r="E104" i="22" s="1"/>
  <c r="F104" i="22" s="1"/>
  <c r="D99" i="22"/>
  <c r="E99" i="22" s="1"/>
  <c r="F99" i="22" s="1"/>
  <c r="D94" i="22"/>
  <c r="E94" i="22" s="1"/>
  <c r="F94" i="22" s="1"/>
  <c r="D79" i="22"/>
  <c r="E79" i="22" s="1"/>
  <c r="F79" i="22" s="1"/>
  <c r="D57" i="22"/>
  <c r="E57" i="22" s="1"/>
  <c r="F57" i="22" s="1"/>
  <c r="D56" i="22"/>
  <c r="E56" i="22" s="1"/>
  <c r="F56" i="22" s="1"/>
  <c r="D48" i="22"/>
  <c r="E48" i="22" s="1"/>
  <c r="F48" i="22" s="1"/>
  <c r="D4" i="22"/>
  <c r="E4" i="22" s="1"/>
  <c r="F4" i="22" s="1"/>
  <c r="D297" i="20"/>
  <c r="E297" i="20" s="1"/>
  <c r="F297" i="20" s="1"/>
  <c r="D294" i="20"/>
  <c r="E294" i="20" s="1"/>
  <c r="F294" i="20" s="1"/>
  <c r="D293" i="20"/>
  <c r="E293" i="20" s="1"/>
  <c r="F293" i="20" s="1"/>
  <c r="D287" i="20"/>
  <c r="E287" i="20" s="1"/>
  <c r="F287" i="20" s="1"/>
  <c r="D286" i="20"/>
  <c r="E286" i="20" s="1"/>
  <c r="F286" i="20" s="1"/>
  <c r="D284" i="20"/>
  <c r="E284" i="20" s="1"/>
  <c r="F284" i="20" s="1"/>
  <c r="D281" i="20"/>
  <c r="E281" i="20" s="1"/>
  <c r="F281" i="20" s="1"/>
  <c r="D277" i="20"/>
  <c r="E277" i="20" s="1"/>
  <c r="F277" i="20" s="1"/>
  <c r="D274" i="20"/>
  <c r="E274" i="20" s="1"/>
  <c r="F274" i="20" s="1"/>
  <c r="D273" i="20"/>
  <c r="E273" i="20" s="1"/>
  <c r="F273" i="20" s="1"/>
  <c r="D272" i="20"/>
  <c r="E272" i="20" s="1"/>
  <c r="F272" i="20" s="1"/>
  <c r="D269" i="20"/>
  <c r="E269" i="20" s="1"/>
  <c r="F269" i="20" s="1"/>
  <c r="D268" i="20"/>
  <c r="E268" i="20" s="1"/>
  <c r="F268" i="20" s="1"/>
  <c r="D267" i="20"/>
  <c r="E267" i="20" s="1"/>
  <c r="F267" i="20" s="1"/>
  <c r="D266" i="20"/>
  <c r="E266" i="20" s="1"/>
  <c r="F266" i="20" s="1"/>
  <c r="D265" i="20"/>
  <c r="E265" i="20" s="1"/>
  <c r="F265" i="20" s="1"/>
  <c r="D264" i="20"/>
  <c r="E264" i="20" s="1"/>
  <c r="F264" i="20" s="1"/>
  <c r="D262" i="20"/>
  <c r="E262" i="20" s="1"/>
  <c r="F262" i="20" s="1"/>
  <c r="D261" i="20"/>
  <c r="E261" i="20" s="1"/>
  <c r="F261" i="20" s="1"/>
  <c r="D259" i="20"/>
  <c r="E259" i="20" s="1"/>
  <c r="F259" i="20" s="1"/>
  <c r="D258" i="20"/>
  <c r="E258" i="20" s="1"/>
  <c r="F258" i="20" s="1"/>
  <c r="D257" i="20"/>
  <c r="E257" i="20" s="1"/>
  <c r="F257" i="20" s="1"/>
  <c r="D249" i="20"/>
  <c r="E249" i="20" s="1"/>
  <c r="F249" i="20" s="1"/>
  <c r="D248" i="20"/>
  <c r="E248" i="20" s="1"/>
  <c r="F248" i="20" s="1"/>
  <c r="D246" i="20"/>
  <c r="E246" i="20" s="1"/>
  <c r="F246" i="20" s="1"/>
  <c r="D244" i="20"/>
  <c r="E244" i="20" s="1"/>
  <c r="F244" i="20" s="1"/>
  <c r="D243" i="20"/>
  <c r="E243" i="20" s="1"/>
  <c r="F243" i="20" s="1"/>
  <c r="D242" i="20"/>
  <c r="E242" i="20" s="1"/>
  <c r="F242" i="20" s="1"/>
  <c r="D240" i="20"/>
  <c r="E240" i="20" s="1"/>
  <c r="F240" i="20" s="1"/>
  <c r="D238" i="20"/>
  <c r="E238" i="20" s="1"/>
  <c r="F238" i="20" s="1"/>
  <c r="D237" i="20"/>
  <c r="E237" i="20" s="1"/>
  <c r="F237" i="20" s="1"/>
  <c r="D236" i="20"/>
  <c r="E236" i="20" s="1"/>
  <c r="F236" i="20" s="1"/>
  <c r="D234" i="20"/>
  <c r="E234" i="20" s="1"/>
  <c r="F234" i="20" s="1"/>
  <c r="D227" i="20"/>
  <c r="E227" i="20" s="1"/>
  <c r="F227" i="20" s="1"/>
  <c r="D225" i="20"/>
  <c r="E225" i="20" s="1"/>
  <c r="F225" i="20" s="1"/>
  <c r="D221" i="20"/>
  <c r="E221" i="20" s="1"/>
  <c r="F221" i="20" s="1"/>
  <c r="D219" i="20"/>
  <c r="E219" i="20" s="1"/>
  <c r="F219" i="20" s="1"/>
  <c r="D212" i="20"/>
  <c r="E212" i="20" s="1"/>
  <c r="F212" i="20" s="1"/>
  <c r="D203" i="20"/>
  <c r="E203" i="20" s="1"/>
  <c r="F203" i="20" s="1"/>
  <c r="D202" i="20"/>
  <c r="E202" i="20" s="1"/>
  <c r="F202" i="20" s="1"/>
  <c r="D200" i="20"/>
  <c r="E200" i="20" s="1"/>
  <c r="F200" i="20" s="1"/>
  <c r="D198" i="20"/>
  <c r="E198" i="20" s="1"/>
  <c r="F198" i="20" s="1"/>
  <c r="D197" i="20"/>
  <c r="E197" i="20" s="1"/>
  <c r="F197" i="20" s="1"/>
  <c r="D196" i="20"/>
  <c r="E196" i="20" s="1"/>
  <c r="F196" i="20" s="1"/>
  <c r="D195" i="20"/>
  <c r="E195" i="20" s="1"/>
  <c r="F195" i="20" s="1"/>
  <c r="D194" i="20"/>
  <c r="E194" i="20" s="1"/>
  <c r="F194" i="20" s="1"/>
  <c r="D193" i="20"/>
  <c r="E193" i="20" s="1"/>
  <c r="F193" i="20" s="1"/>
  <c r="D192" i="20"/>
  <c r="E192" i="20" s="1"/>
  <c r="F192" i="20" s="1"/>
  <c r="D190" i="20"/>
  <c r="E190" i="20" s="1"/>
  <c r="F190" i="20" s="1"/>
  <c r="D189" i="20"/>
  <c r="E189" i="20" s="1"/>
  <c r="F189" i="20" s="1"/>
  <c r="D188" i="20"/>
  <c r="E188" i="20" s="1"/>
  <c r="F188" i="20" s="1"/>
  <c r="D187" i="20"/>
  <c r="E187" i="20" s="1"/>
  <c r="F187" i="20" s="1"/>
  <c r="D182" i="20"/>
  <c r="E182" i="20" s="1"/>
  <c r="F182" i="20" s="1"/>
  <c r="D180" i="20"/>
  <c r="E180" i="20" s="1"/>
  <c r="F180" i="20" s="1"/>
  <c r="D179" i="20"/>
  <c r="E179" i="20" s="1"/>
  <c r="F179" i="20" s="1"/>
  <c r="D178" i="20"/>
  <c r="E178" i="20" s="1"/>
  <c r="F178" i="20" s="1"/>
  <c r="D177" i="20"/>
  <c r="E177" i="20" s="1"/>
  <c r="F177" i="20" s="1"/>
  <c r="D176" i="20"/>
  <c r="E176" i="20" s="1"/>
  <c r="F176" i="20" s="1"/>
  <c r="D174" i="20"/>
  <c r="E174" i="20" s="1"/>
  <c r="F174" i="20" s="1"/>
  <c r="D166" i="20"/>
  <c r="E166" i="20" s="1"/>
  <c r="F166" i="20" s="1"/>
  <c r="D165" i="20"/>
  <c r="E165" i="20" s="1"/>
  <c r="F165" i="20" s="1"/>
  <c r="D164" i="20"/>
  <c r="E164" i="20" s="1"/>
  <c r="F164" i="20" s="1"/>
  <c r="D163" i="20"/>
  <c r="E163" i="20" s="1"/>
  <c r="F163" i="20" s="1"/>
  <c r="D160" i="20"/>
  <c r="E160" i="20" s="1"/>
  <c r="F160" i="20" s="1"/>
  <c r="D159" i="20"/>
  <c r="E159" i="20" s="1"/>
  <c r="F159" i="20" s="1"/>
  <c r="D157" i="20"/>
  <c r="E157" i="20" s="1"/>
  <c r="F157" i="20" s="1"/>
  <c r="D156" i="20"/>
  <c r="E156" i="20" s="1"/>
  <c r="F156" i="20" s="1"/>
  <c r="D155" i="20"/>
  <c r="E155" i="20" s="1"/>
  <c r="F155" i="20" s="1"/>
  <c r="D154" i="20"/>
  <c r="E154" i="20" s="1"/>
  <c r="F154" i="20" s="1"/>
  <c r="D151" i="20"/>
  <c r="E151" i="20" s="1"/>
  <c r="F151" i="20" s="1"/>
  <c r="D148" i="20"/>
  <c r="E148" i="20" s="1"/>
  <c r="F148" i="20" s="1"/>
  <c r="D147" i="20"/>
  <c r="E147" i="20" s="1"/>
  <c r="F147" i="20" s="1"/>
  <c r="D146" i="20"/>
  <c r="E146" i="20" s="1"/>
  <c r="F146" i="20" s="1"/>
  <c r="D143" i="20"/>
  <c r="E143" i="20" s="1"/>
  <c r="F143" i="20" s="1"/>
  <c r="D142" i="20"/>
  <c r="E142" i="20" s="1"/>
  <c r="F142" i="20" s="1"/>
  <c r="D141" i="20"/>
  <c r="E141" i="20" s="1"/>
  <c r="F141" i="20" s="1"/>
  <c r="D139" i="20"/>
  <c r="E139" i="20" s="1"/>
  <c r="F139" i="20" s="1"/>
  <c r="D138" i="20"/>
  <c r="E138" i="20" s="1"/>
  <c r="F138" i="20" s="1"/>
  <c r="D137" i="20"/>
  <c r="E137" i="20" s="1"/>
  <c r="F137" i="20" s="1"/>
  <c r="D136" i="20"/>
  <c r="E136" i="20" s="1"/>
  <c r="F136" i="20" s="1"/>
  <c r="D135" i="20"/>
  <c r="E135" i="20" s="1"/>
  <c r="F135" i="20" s="1"/>
  <c r="D133" i="20"/>
  <c r="E133" i="20" s="1"/>
  <c r="F133" i="20" s="1"/>
  <c r="D131" i="20"/>
  <c r="E131" i="20" s="1"/>
  <c r="F131" i="20" s="1"/>
  <c r="D130" i="20"/>
  <c r="E130" i="20" s="1"/>
  <c r="F130" i="20" s="1"/>
  <c r="D129" i="20"/>
  <c r="E129" i="20" s="1"/>
  <c r="F129" i="20" s="1"/>
  <c r="D128" i="20"/>
  <c r="E128" i="20" s="1"/>
  <c r="F128" i="20" s="1"/>
  <c r="D127" i="20"/>
  <c r="E127" i="20" s="1"/>
  <c r="F127" i="20" s="1"/>
  <c r="D125" i="20"/>
  <c r="E125" i="20" s="1"/>
  <c r="F125" i="20" s="1"/>
  <c r="D124" i="20"/>
  <c r="E124" i="20" s="1"/>
  <c r="F124" i="20" s="1"/>
  <c r="D123" i="20"/>
  <c r="E123" i="20" s="1"/>
  <c r="F123" i="20" s="1"/>
  <c r="D121" i="20"/>
  <c r="E121" i="20" s="1"/>
  <c r="F121" i="20" s="1"/>
  <c r="D119" i="20"/>
  <c r="E119" i="20" s="1"/>
  <c r="F119" i="20" s="1"/>
  <c r="D118" i="20"/>
  <c r="E118" i="20" s="1"/>
  <c r="F118" i="20" s="1"/>
  <c r="D117" i="20"/>
  <c r="E117" i="20" s="1"/>
  <c r="F117" i="20" s="1"/>
  <c r="D115" i="20"/>
  <c r="E115" i="20" s="1"/>
  <c r="F115" i="20" s="1"/>
  <c r="D114" i="20"/>
  <c r="E114" i="20" s="1"/>
  <c r="F114" i="20" s="1"/>
  <c r="D111" i="20"/>
  <c r="E111" i="20" s="1"/>
  <c r="F111" i="20" s="1"/>
  <c r="D109" i="20"/>
  <c r="E109" i="20" s="1"/>
  <c r="F109" i="20" s="1"/>
  <c r="D106" i="20"/>
  <c r="E106" i="20" s="1"/>
  <c r="F106" i="20" s="1"/>
  <c r="D105" i="20"/>
  <c r="E105" i="20" s="1"/>
  <c r="F105" i="20" s="1"/>
  <c r="D104" i="20"/>
  <c r="E104" i="20" s="1"/>
  <c r="F104" i="20" s="1"/>
  <c r="D103" i="20"/>
  <c r="E103" i="20" s="1"/>
  <c r="F103" i="20" s="1"/>
  <c r="D102" i="20"/>
  <c r="E102" i="20" s="1"/>
  <c r="F102" i="20" s="1"/>
  <c r="D88" i="20"/>
  <c r="E88" i="20" s="1"/>
  <c r="F88" i="20" s="1"/>
  <c r="D86" i="20"/>
  <c r="E86" i="20" s="1"/>
  <c r="F86" i="20" s="1"/>
  <c r="D82" i="20"/>
  <c r="E82" i="20" s="1"/>
  <c r="F82" i="20" s="1"/>
  <c r="D80" i="20"/>
  <c r="E80" i="20" s="1"/>
  <c r="F80" i="20" s="1"/>
  <c r="D76" i="20"/>
  <c r="E76" i="20" s="1"/>
  <c r="F76" i="20" s="1"/>
  <c r="D75" i="20"/>
  <c r="E75" i="20" s="1"/>
  <c r="F75" i="20" s="1"/>
  <c r="D74" i="20"/>
  <c r="E74" i="20" s="1"/>
  <c r="F74" i="20" s="1"/>
  <c r="D73" i="20"/>
  <c r="E73" i="20" s="1"/>
  <c r="F73" i="20" s="1"/>
  <c r="D72" i="20"/>
  <c r="E72" i="20" s="1"/>
  <c r="F72" i="20" s="1"/>
  <c r="D71" i="20"/>
  <c r="E71" i="20" s="1"/>
  <c r="F71" i="20" s="1"/>
  <c r="D70" i="20"/>
  <c r="E70" i="20" s="1"/>
  <c r="F70" i="20" s="1"/>
  <c r="D68" i="20"/>
  <c r="E68" i="20" s="1"/>
  <c r="F68" i="20" s="1"/>
  <c r="D66" i="20"/>
  <c r="E66" i="20" s="1"/>
  <c r="F66" i="20" s="1"/>
  <c r="D64" i="20"/>
  <c r="E64" i="20" s="1"/>
  <c r="F64" i="20" s="1"/>
  <c r="D62" i="20"/>
  <c r="E62" i="20" s="1"/>
  <c r="F62" i="20" s="1"/>
  <c r="D58" i="20"/>
  <c r="E58" i="20" s="1"/>
  <c r="F58" i="20" s="1"/>
  <c r="D57" i="20"/>
  <c r="E57" i="20" s="1"/>
  <c r="F57" i="20" s="1"/>
  <c r="D56" i="20"/>
  <c r="E56" i="20" s="1"/>
  <c r="F56" i="20" s="1"/>
  <c r="D54" i="20"/>
  <c r="E54" i="20" s="1"/>
  <c r="F54" i="20" s="1"/>
  <c r="D53" i="20"/>
  <c r="E53" i="20" s="1"/>
  <c r="F53" i="20" s="1"/>
  <c r="D52" i="20"/>
  <c r="E52" i="20" s="1"/>
  <c r="F52" i="20" s="1"/>
  <c r="D51" i="20"/>
  <c r="E51" i="20" s="1"/>
  <c r="F51" i="20" s="1"/>
  <c r="D49" i="20"/>
  <c r="E49" i="20" s="1"/>
  <c r="F49" i="20" s="1"/>
  <c r="D47" i="20"/>
  <c r="E47" i="20" s="1"/>
  <c r="F47" i="20" s="1"/>
  <c r="D45" i="20"/>
  <c r="E45" i="20" s="1"/>
  <c r="F45" i="20" s="1"/>
  <c r="D39" i="20"/>
  <c r="E39" i="20" s="1"/>
  <c r="F39" i="20" s="1"/>
  <c r="D38" i="20"/>
  <c r="E38" i="20" s="1"/>
  <c r="F38" i="20" s="1"/>
  <c r="D33" i="20"/>
  <c r="E33" i="20" s="1"/>
  <c r="F33" i="20" s="1"/>
  <c r="D30" i="20"/>
  <c r="E30" i="20" s="1"/>
  <c r="F30" i="20" s="1"/>
  <c r="D205" i="21"/>
  <c r="E205" i="21" s="1"/>
  <c r="D204" i="21"/>
  <c r="E204" i="21" s="1"/>
  <c r="D200" i="21"/>
  <c r="E200" i="21" s="1"/>
  <c r="D199" i="21"/>
  <c r="E199" i="21" s="1"/>
  <c r="D198" i="21"/>
  <c r="E198" i="21" s="1"/>
  <c r="D197" i="21"/>
  <c r="E197" i="21" s="1"/>
  <c r="D191" i="21"/>
  <c r="E191" i="21" s="1"/>
  <c r="D163" i="21"/>
  <c r="E163" i="21" s="1"/>
  <c r="D162" i="21"/>
  <c r="E162" i="21" s="1"/>
  <c r="D161" i="21"/>
  <c r="E161" i="21" s="1"/>
  <c r="D160" i="21"/>
  <c r="E160" i="21" s="1"/>
  <c r="D159" i="21"/>
  <c r="E159" i="21" s="1"/>
  <c r="D158" i="21"/>
  <c r="E158" i="21" s="1"/>
  <c r="D157" i="21"/>
  <c r="E157" i="21" s="1"/>
  <c r="D155" i="21"/>
  <c r="E155" i="21" s="1"/>
  <c r="D153" i="21"/>
  <c r="E153" i="21" s="1"/>
  <c r="D149" i="21"/>
  <c r="E149" i="21" s="1"/>
  <c r="D147" i="21"/>
  <c r="E147" i="21" s="1"/>
  <c r="D130" i="21"/>
  <c r="E130" i="21" s="1"/>
  <c r="D129" i="21"/>
  <c r="E129" i="21" s="1"/>
  <c r="D121" i="21"/>
  <c r="E121" i="21" s="1"/>
  <c r="D120" i="21"/>
  <c r="E120" i="21" s="1"/>
  <c r="D119" i="21"/>
  <c r="E119" i="21" s="1"/>
  <c r="D117" i="21"/>
  <c r="E117" i="21" s="1"/>
  <c r="D113" i="21"/>
  <c r="E113" i="21" s="1"/>
  <c r="D112" i="21"/>
  <c r="E112" i="21" s="1"/>
  <c r="D109" i="21"/>
  <c r="E109" i="21" s="1"/>
  <c r="D107" i="21"/>
  <c r="E107" i="21" s="1"/>
  <c r="D103" i="21"/>
  <c r="E103" i="21" s="1"/>
  <c r="D102" i="21"/>
  <c r="E102" i="21" s="1"/>
  <c r="D100" i="21"/>
  <c r="E100" i="21" s="1"/>
  <c r="D95" i="21"/>
  <c r="E95" i="21" s="1"/>
  <c r="D92" i="21"/>
  <c r="E92" i="21" s="1"/>
  <c r="D91" i="21"/>
  <c r="E91" i="21" s="1"/>
  <c r="D87" i="21"/>
  <c r="E87" i="21" s="1"/>
  <c r="D77" i="21"/>
  <c r="E77" i="21" s="1"/>
  <c r="D76" i="21"/>
  <c r="E76" i="21" s="1"/>
  <c r="D59" i="21"/>
  <c r="E59" i="21" s="1"/>
  <c r="D58" i="21"/>
  <c r="E58" i="21" s="1"/>
  <c r="D55" i="21"/>
  <c r="E55" i="21" s="1"/>
  <c r="D54" i="21"/>
  <c r="E54" i="21" s="1"/>
  <c r="D43" i="21"/>
  <c r="E43" i="21" s="1"/>
  <c r="D42" i="21"/>
  <c r="E42" i="21" s="1"/>
  <c r="D22" i="21"/>
  <c r="E22" i="21" s="1"/>
  <c r="D13" i="21"/>
  <c r="E13" i="21" s="1"/>
  <c r="D12" i="21"/>
  <c r="E12" i="21" s="1"/>
  <c r="D9" i="21"/>
  <c r="E9" i="21" s="1"/>
  <c r="D8" i="21"/>
  <c r="E8" i="21" s="1"/>
  <c r="D128" i="19"/>
  <c r="E128" i="19" s="1"/>
  <c r="F128" i="19" s="1"/>
  <c r="D127" i="19"/>
  <c r="E127" i="19" s="1"/>
  <c r="F127" i="19" s="1"/>
  <c r="D126" i="19"/>
  <c r="E126" i="19" s="1"/>
  <c r="F126" i="19" s="1"/>
  <c r="D125" i="19"/>
  <c r="E125" i="19" s="1"/>
  <c r="F125" i="19" s="1"/>
  <c r="D124" i="19"/>
  <c r="E124" i="19" s="1"/>
  <c r="F124" i="19" s="1"/>
  <c r="D123" i="19"/>
  <c r="E123" i="19" s="1"/>
  <c r="F123" i="19" s="1"/>
  <c r="D122" i="19"/>
  <c r="E122" i="19" s="1"/>
  <c r="F122" i="19" s="1"/>
  <c r="D121" i="19"/>
  <c r="E121" i="19" s="1"/>
  <c r="F121" i="19" s="1"/>
  <c r="D116" i="19"/>
  <c r="E116" i="19" s="1"/>
  <c r="F116" i="19" s="1"/>
  <c r="D115" i="19"/>
  <c r="E115" i="19" s="1"/>
  <c r="F115" i="19" s="1"/>
  <c r="D114" i="19"/>
  <c r="E114" i="19" s="1"/>
  <c r="F114" i="19" s="1"/>
  <c r="D113" i="19"/>
  <c r="E113" i="19" s="1"/>
  <c r="F113" i="19" s="1"/>
  <c r="D109" i="19"/>
  <c r="E109" i="19" s="1"/>
  <c r="F109" i="19" s="1"/>
  <c r="D105" i="19"/>
  <c r="E105" i="19" s="1"/>
  <c r="F105" i="19" s="1"/>
  <c r="D104" i="19"/>
  <c r="E104" i="19" s="1"/>
  <c r="F104" i="19" s="1"/>
  <c r="D103" i="19"/>
  <c r="E103" i="19" s="1"/>
  <c r="F103" i="19" s="1"/>
  <c r="D102" i="19"/>
  <c r="E102" i="19" s="1"/>
  <c r="F102" i="19" s="1"/>
  <c r="D101" i="19"/>
  <c r="E101" i="19" s="1"/>
  <c r="F101" i="19" s="1"/>
  <c r="D100" i="19"/>
  <c r="E100" i="19" s="1"/>
  <c r="F100" i="19" s="1"/>
  <c r="D97" i="19"/>
  <c r="E97" i="19" s="1"/>
  <c r="F97" i="19" s="1"/>
  <c r="D96" i="19"/>
  <c r="E96" i="19" s="1"/>
  <c r="F96" i="19" s="1"/>
  <c r="D95" i="19"/>
  <c r="E95" i="19" s="1"/>
  <c r="F95" i="19" s="1"/>
  <c r="D94" i="19"/>
  <c r="E94" i="19" s="1"/>
  <c r="F94" i="19" s="1"/>
  <c r="D93" i="19"/>
  <c r="E93" i="19" s="1"/>
  <c r="F93" i="19" s="1"/>
  <c r="D92" i="19"/>
  <c r="E92" i="19" s="1"/>
  <c r="F92" i="19" s="1"/>
  <c r="D78" i="19"/>
  <c r="E78" i="19" s="1"/>
  <c r="F78" i="19" s="1"/>
  <c r="D75" i="19"/>
  <c r="E75" i="19" s="1"/>
  <c r="F75" i="19" s="1"/>
  <c r="D74" i="19"/>
  <c r="E74" i="19" s="1"/>
  <c r="F74" i="19" s="1"/>
  <c r="D71" i="19"/>
  <c r="E71" i="19" s="1"/>
  <c r="F71" i="19" s="1"/>
  <c r="D67" i="19"/>
  <c r="E67" i="19" s="1"/>
  <c r="F67" i="19" s="1"/>
  <c r="D66" i="19"/>
  <c r="E66" i="19" s="1"/>
  <c r="F66" i="19" s="1"/>
  <c r="D65" i="19"/>
  <c r="E65" i="19" s="1"/>
  <c r="F65" i="19" s="1"/>
  <c r="D64" i="19"/>
  <c r="E64" i="19" s="1"/>
  <c r="F64" i="19" s="1"/>
  <c r="D62" i="19"/>
  <c r="E62" i="19" s="1"/>
  <c r="F62" i="19" s="1"/>
  <c r="D61" i="19"/>
  <c r="E61" i="19" s="1"/>
  <c r="F61" i="19" s="1"/>
  <c r="D53" i="19"/>
  <c r="E53" i="19" s="1"/>
  <c r="F53" i="19" s="1"/>
  <c r="D47" i="19"/>
  <c r="E47" i="19" s="1"/>
  <c r="F47" i="19" s="1"/>
  <c r="D46" i="19"/>
  <c r="E46" i="19" s="1"/>
  <c r="F46" i="19" s="1"/>
  <c r="D45" i="19"/>
  <c r="E45" i="19" s="1"/>
  <c r="F45" i="19" s="1"/>
  <c r="D44" i="19"/>
  <c r="E44" i="19" s="1"/>
  <c r="F44" i="19" s="1"/>
  <c r="D39" i="19"/>
  <c r="E39" i="19" s="1"/>
  <c r="F39" i="19" s="1"/>
  <c r="D38" i="19"/>
  <c r="E38" i="19" s="1"/>
  <c r="F38" i="19" s="1"/>
  <c r="D37" i="19"/>
  <c r="E37" i="19" s="1"/>
  <c r="F37" i="19" s="1"/>
  <c r="D36" i="19"/>
  <c r="E36" i="19" s="1"/>
  <c r="F36" i="19" s="1"/>
  <c r="D35" i="19"/>
  <c r="E35" i="19" s="1"/>
  <c r="F35" i="19" s="1"/>
  <c r="D34" i="19"/>
  <c r="E34" i="19" s="1"/>
  <c r="F34" i="19" s="1"/>
  <c r="D33" i="19"/>
  <c r="E33" i="19" s="1"/>
  <c r="F33" i="19" s="1"/>
  <c r="D32" i="19"/>
  <c r="E32" i="19" s="1"/>
  <c r="F32" i="19" s="1"/>
  <c r="D27" i="19"/>
  <c r="E27" i="19" s="1"/>
  <c r="F27" i="19" s="1"/>
  <c r="D26" i="19"/>
  <c r="E26" i="19" s="1"/>
  <c r="F26" i="19" s="1"/>
  <c r="D25" i="19"/>
  <c r="E25" i="19" s="1"/>
  <c r="F25" i="19" s="1"/>
  <c r="D21" i="19"/>
  <c r="E21" i="19" s="1"/>
  <c r="F21" i="19" s="1"/>
  <c r="D20" i="19"/>
  <c r="E20" i="19" s="1"/>
  <c r="F20" i="19" s="1"/>
  <c r="D19" i="19"/>
  <c r="E19" i="19" s="1"/>
  <c r="F19" i="19" s="1"/>
  <c r="D18" i="19"/>
  <c r="E18" i="19" s="1"/>
  <c r="F18" i="19" s="1"/>
  <c r="D11" i="19"/>
  <c r="E11" i="19" s="1"/>
  <c r="F11" i="19" s="1"/>
  <c r="D10" i="19"/>
  <c r="E10" i="19" s="1"/>
  <c r="F10" i="19" s="1"/>
  <c r="D9" i="19"/>
  <c r="E9" i="19" s="1"/>
  <c r="F9" i="19" s="1"/>
  <c r="D8" i="19"/>
  <c r="E8" i="19" s="1"/>
  <c r="F8" i="19" s="1"/>
  <c r="D7" i="19"/>
  <c r="E7" i="19" s="1"/>
  <c r="F7" i="19" s="1"/>
  <c r="D6" i="19"/>
  <c r="E6" i="19" s="1"/>
  <c r="F6" i="19" s="1"/>
  <c r="D5" i="19"/>
  <c r="E5" i="19" s="1"/>
  <c r="F5" i="19" s="1"/>
  <c r="D4" i="19"/>
  <c r="E4" i="19" s="1"/>
  <c r="F4" i="19" s="1"/>
  <c r="D496" i="18"/>
  <c r="E496" i="18" s="1"/>
  <c r="F496" i="18" s="1"/>
  <c r="D495" i="18"/>
  <c r="E495" i="18" s="1"/>
  <c r="F495" i="18" s="1"/>
  <c r="D494" i="18"/>
  <c r="E494" i="18" s="1"/>
  <c r="F494" i="18" s="1"/>
  <c r="D493" i="18"/>
  <c r="E493" i="18" s="1"/>
  <c r="F493" i="18" s="1"/>
  <c r="D490" i="18"/>
  <c r="E490" i="18" s="1"/>
  <c r="F490" i="18" s="1"/>
  <c r="D489" i="18"/>
  <c r="E489" i="18" s="1"/>
  <c r="F489" i="18" s="1"/>
  <c r="D486" i="18"/>
  <c r="E486" i="18" s="1"/>
  <c r="F486" i="18" s="1"/>
  <c r="D482" i="18"/>
  <c r="E482" i="18" s="1"/>
  <c r="F482" i="18" s="1"/>
  <c r="D481" i="18"/>
  <c r="E481" i="18" s="1"/>
  <c r="F481" i="18" s="1"/>
  <c r="D480" i="18"/>
  <c r="E480" i="18" s="1"/>
  <c r="F480" i="18" s="1"/>
  <c r="D479" i="18"/>
  <c r="E479" i="18" s="1"/>
  <c r="F479" i="18" s="1"/>
  <c r="D478" i="18"/>
  <c r="E478" i="18" s="1"/>
  <c r="F478" i="18" s="1"/>
  <c r="D476" i="18"/>
  <c r="E476" i="18" s="1"/>
  <c r="F476" i="18" s="1"/>
  <c r="D475" i="18"/>
  <c r="E475" i="18" s="1"/>
  <c r="F475" i="18" s="1"/>
  <c r="D474" i="18"/>
  <c r="E474" i="18" s="1"/>
  <c r="F474" i="18" s="1"/>
  <c r="D473" i="18"/>
  <c r="E473" i="18" s="1"/>
  <c r="F473" i="18" s="1"/>
  <c r="D472" i="18"/>
  <c r="E472" i="18" s="1"/>
  <c r="F472" i="18" s="1"/>
  <c r="D468" i="18"/>
  <c r="E468" i="18" s="1"/>
  <c r="F468" i="18" s="1"/>
  <c r="D467" i="18"/>
  <c r="E467" i="18" s="1"/>
  <c r="F467" i="18" s="1"/>
  <c r="D466" i="18"/>
  <c r="E466" i="18" s="1"/>
  <c r="F466" i="18" s="1"/>
  <c r="D464" i="18"/>
  <c r="E464" i="18" s="1"/>
  <c r="F464" i="18" s="1"/>
  <c r="D462" i="18"/>
  <c r="E462" i="18" s="1"/>
  <c r="F462" i="18" s="1"/>
  <c r="D461" i="18"/>
  <c r="E461" i="18" s="1"/>
  <c r="F461" i="18" s="1"/>
  <c r="D460" i="18"/>
  <c r="E460" i="18" s="1"/>
  <c r="F460" i="18" s="1"/>
  <c r="D459" i="18"/>
  <c r="E459" i="18" s="1"/>
  <c r="F459" i="18" s="1"/>
  <c r="D458" i="18"/>
  <c r="E458" i="18" s="1"/>
  <c r="F458" i="18" s="1"/>
  <c r="D454" i="18"/>
  <c r="E454" i="18" s="1"/>
  <c r="F454" i="18" s="1"/>
  <c r="D449" i="18"/>
  <c r="E449" i="18" s="1"/>
  <c r="F449" i="18" s="1"/>
  <c r="D448" i="18"/>
  <c r="E448" i="18" s="1"/>
  <c r="F448" i="18" s="1"/>
  <c r="D447" i="18"/>
  <c r="E447" i="18" s="1"/>
  <c r="F447" i="18" s="1"/>
  <c r="D446" i="18"/>
  <c r="E446" i="18" s="1"/>
  <c r="F446" i="18" s="1"/>
  <c r="D443" i="18"/>
  <c r="E443" i="18" s="1"/>
  <c r="F443" i="18" s="1"/>
  <c r="D442" i="18"/>
  <c r="E442" i="18" s="1"/>
  <c r="F442" i="18" s="1"/>
  <c r="D441" i="18"/>
  <c r="E441" i="18" s="1"/>
  <c r="F441" i="18" s="1"/>
  <c r="D440" i="18"/>
  <c r="E440" i="18" s="1"/>
  <c r="F440" i="18" s="1"/>
  <c r="D435" i="18"/>
  <c r="E435" i="18" s="1"/>
  <c r="F435" i="18" s="1"/>
  <c r="D432" i="18"/>
  <c r="E432" i="18" s="1"/>
  <c r="F432" i="18" s="1"/>
  <c r="D428" i="18"/>
  <c r="E428" i="18" s="1"/>
  <c r="F428" i="18" s="1"/>
  <c r="D427" i="18"/>
  <c r="E427" i="18" s="1"/>
  <c r="F427" i="18" s="1"/>
  <c r="D423" i="18"/>
  <c r="E423" i="18" s="1"/>
  <c r="F423" i="18" s="1"/>
  <c r="D422" i="18"/>
  <c r="E422" i="18" s="1"/>
  <c r="F422" i="18" s="1"/>
  <c r="D420" i="18"/>
  <c r="E420" i="18" s="1"/>
  <c r="F420" i="18" s="1"/>
  <c r="D419" i="18"/>
  <c r="E419" i="18" s="1"/>
  <c r="F419" i="18" s="1"/>
  <c r="D418" i="18"/>
  <c r="E418" i="18" s="1"/>
  <c r="F418" i="18" s="1"/>
  <c r="D413" i="18"/>
  <c r="E413" i="18" s="1"/>
  <c r="F413" i="18" s="1"/>
  <c r="D409" i="18"/>
  <c r="E409" i="18" s="1"/>
  <c r="F409" i="18" s="1"/>
  <c r="D404" i="18"/>
  <c r="E404" i="18" s="1"/>
  <c r="F404" i="18" s="1"/>
  <c r="D401" i="18"/>
  <c r="E401" i="18" s="1"/>
  <c r="F401" i="18" s="1"/>
  <c r="D400" i="18"/>
  <c r="E400" i="18" s="1"/>
  <c r="F400" i="18" s="1"/>
  <c r="D395" i="18"/>
  <c r="E395" i="18" s="1"/>
  <c r="F395" i="18" s="1"/>
  <c r="D393" i="18"/>
  <c r="E393" i="18" s="1"/>
  <c r="F393" i="18" s="1"/>
  <c r="D392" i="18"/>
  <c r="E392" i="18" s="1"/>
  <c r="F392" i="18" s="1"/>
  <c r="D391" i="18"/>
  <c r="E391" i="18" s="1"/>
  <c r="F391" i="18" s="1"/>
  <c r="D388" i="18"/>
  <c r="E388" i="18" s="1"/>
  <c r="F388" i="18" s="1"/>
  <c r="D387" i="18"/>
  <c r="E387" i="18" s="1"/>
  <c r="F387" i="18" s="1"/>
  <c r="D385" i="18"/>
  <c r="E385" i="18" s="1"/>
  <c r="F385" i="18" s="1"/>
  <c r="D384" i="18"/>
  <c r="E384" i="18" s="1"/>
  <c r="F384" i="18" s="1"/>
  <c r="D383" i="18"/>
  <c r="E383" i="18" s="1"/>
  <c r="F383" i="18" s="1"/>
  <c r="D377" i="18"/>
  <c r="E377" i="18" s="1"/>
  <c r="F377" i="18" s="1"/>
  <c r="D373" i="18"/>
  <c r="E373" i="18" s="1"/>
  <c r="F373" i="18" s="1"/>
  <c r="D370" i="18"/>
  <c r="E370" i="18" s="1"/>
  <c r="F370" i="18" s="1"/>
  <c r="D369" i="18"/>
  <c r="E369" i="18" s="1"/>
  <c r="F369" i="18" s="1"/>
  <c r="D366" i="18"/>
  <c r="E366" i="18" s="1"/>
  <c r="F366" i="18" s="1"/>
  <c r="D359" i="18"/>
  <c r="E359" i="18" s="1"/>
  <c r="F359" i="18" s="1"/>
  <c r="D358" i="18"/>
  <c r="E358" i="18" s="1"/>
  <c r="F358" i="18" s="1"/>
  <c r="D355" i="18"/>
  <c r="E355" i="18" s="1"/>
  <c r="F355" i="18" s="1"/>
  <c r="D348" i="18"/>
  <c r="E348" i="18" s="1"/>
  <c r="F348" i="18" s="1"/>
  <c r="D344" i="18"/>
  <c r="E344" i="18" s="1"/>
  <c r="F344" i="18" s="1"/>
  <c r="D333" i="18"/>
  <c r="E333" i="18" s="1"/>
  <c r="F333" i="18" s="1"/>
  <c r="D330" i="18"/>
  <c r="E330" i="18" s="1"/>
  <c r="F330" i="18" s="1"/>
  <c r="D326" i="18"/>
  <c r="E326" i="18" s="1"/>
  <c r="F326" i="18" s="1"/>
  <c r="D323" i="18"/>
  <c r="E323" i="18" s="1"/>
  <c r="F323" i="18" s="1"/>
  <c r="D319" i="18"/>
  <c r="E319" i="18" s="1"/>
  <c r="F319" i="18" s="1"/>
  <c r="D315" i="18"/>
  <c r="E315" i="18" s="1"/>
  <c r="F315" i="18" s="1"/>
  <c r="D314" i="18"/>
  <c r="E314" i="18" s="1"/>
  <c r="F314" i="18" s="1"/>
  <c r="D313" i="18"/>
  <c r="E313" i="18" s="1"/>
  <c r="F313" i="18" s="1"/>
  <c r="D312" i="18"/>
  <c r="E312" i="18" s="1"/>
  <c r="F312" i="18" s="1"/>
  <c r="D305" i="18"/>
  <c r="E305" i="18" s="1"/>
  <c r="F305" i="18" s="1"/>
  <c r="D304" i="18"/>
  <c r="E304" i="18" s="1"/>
  <c r="F304" i="18" s="1"/>
  <c r="D302" i="18"/>
  <c r="E302" i="18" s="1"/>
  <c r="F302" i="18" s="1"/>
  <c r="D301" i="18"/>
  <c r="E301" i="18" s="1"/>
  <c r="F301" i="18" s="1"/>
  <c r="D297" i="18"/>
  <c r="E297" i="18" s="1"/>
  <c r="F297" i="18" s="1"/>
  <c r="D296" i="18"/>
  <c r="E296" i="18" s="1"/>
  <c r="F296" i="18" s="1"/>
  <c r="D293" i="18"/>
  <c r="E293" i="18" s="1"/>
  <c r="F293" i="18" s="1"/>
  <c r="D286" i="18"/>
  <c r="E286" i="18" s="1"/>
  <c r="F286" i="18" s="1"/>
  <c r="D284" i="18"/>
  <c r="E284" i="18" s="1"/>
  <c r="F284" i="18" s="1"/>
  <c r="D274" i="18"/>
  <c r="E274" i="18" s="1"/>
  <c r="F274" i="18" s="1"/>
  <c r="D273" i="18"/>
  <c r="E273" i="18" s="1"/>
  <c r="F273" i="18" s="1"/>
  <c r="D272" i="18"/>
  <c r="E272" i="18" s="1"/>
  <c r="F272" i="18" s="1"/>
  <c r="D271" i="18"/>
  <c r="E271" i="18" s="1"/>
  <c r="F271" i="18" s="1"/>
  <c r="D267" i="18"/>
  <c r="E267" i="18" s="1"/>
  <c r="F267" i="18" s="1"/>
  <c r="D265" i="18"/>
  <c r="E265" i="18" s="1"/>
  <c r="F265" i="18" s="1"/>
  <c r="D264" i="18"/>
  <c r="E264" i="18" s="1"/>
  <c r="F264" i="18" s="1"/>
  <c r="D263" i="18"/>
  <c r="E263" i="18" s="1"/>
  <c r="F263" i="18" s="1"/>
  <c r="D259" i="18"/>
  <c r="E259" i="18" s="1"/>
  <c r="F259" i="18" s="1"/>
  <c r="D257" i="18"/>
  <c r="E257" i="18" s="1"/>
  <c r="F257" i="18" s="1"/>
  <c r="D255" i="18"/>
  <c r="E255" i="18" s="1"/>
  <c r="F255" i="18" s="1"/>
  <c r="D252" i="18"/>
  <c r="E252" i="18" s="1"/>
  <c r="F252" i="18" s="1"/>
  <c r="D249" i="18"/>
  <c r="E249" i="18" s="1"/>
  <c r="F249" i="18" s="1"/>
  <c r="D247" i="18"/>
  <c r="E247" i="18" s="1"/>
  <c r="F247" i="18" s="1"/>
  <c r="D241" i="18"/>
  <c r="E241" i="18" s="1"/>
  <c r="F241" i="18" s="1"/>
  <c r="D240" i="18"/>
  <c r="E240" i="18" s="1"/>
  <c r="F240" i="18" s="1"/>
  <c r="D239" i="18"/>
  <c r="E239" i="18" s="1"/>
  <c r="F239" i="18" s="1"/>
  <c r="D233" i="18"/>
  <c r="E233" i="18" s="1"/>
  <c r="F233" i="18" s="1"/>
  <c r="D232" i="18"/>
  <c r="E232" i="18" s="1"/>
  <c r="F232" i="18" s="1"/>
  <c r="D231" i="18"/>
  <c r="E231" i="18" s="1"/>
  <c r="F231" i="18" s="1"/>
  <c r="D230" i="18"/>
  <c r="E230" i="18" s="1"/>
  <c r="F230" i="18" s="1"/>
  <c r="D229" i="18"/>
  <c r="E229" i="18" s="1"/>
  <c r="F229" i="18" s="1"/>
  <c r="D220" i="18"/>
  <c r="E220" i="18" s="1"/>
  <c r="F220" i="18" s="1"/>
  <c r="D219" i="18"/>
  <c r="E219" i="18" s="1"/>
  <c r="F219" i="18" s="1"/>
  <c r="D218" i="18"/>
  <c r="E218" i="18" s="1"/>
  <c r="F218" i="18" s="1"/>
  <c r="D217" i="18"/>
  <c r="E217" i="18" s="1"/>
  <c r="F217" i="18" s="1"/>
  <c r="D213" i="18"/>
  <c r="E213" i="18" s="1"/>
  <c r="F213" i="18" s="1"/>
  <c r="D212" i="18"/>
  <c r="E212" i="18" s="1"/>
  <c r="F212" i="18" s="1"/>
  <c r="D211" i="18"/>
  <c r="E211" i="18" s="1"/>
  <c r="F211" i="18" s="1"/>
  <c r="D210" i="18"/>
  <c r="E210" i="18" s="1"/>
  <c r="F210" i="18" s="1"/>
  <c r="D204" i="18"/>
  <c r="E204" i="18" s="1"/>
  <c r="F204" i="18" s="1"/>
  <c r="D203" i="18"/>
  <c r="E203" i="18" s="1"/>
  <c r="F203" i="18" s="1"/>
  <c r="D202" i="18"/>
  <c r="E202" i="18" s="1"/>
  <c r="F202" i="18" s="1"/>
  <c r="D201" i="18"/>
  <c r="E201" i="18" s="1"/>
  <c r="F201" i="18" s="1"/>
  <c r="D197" i="18"/>
  <c r="E197" i="18" s="1"/>
  <c r="F197" i="18" s="1"/>
  <c r="D193" i="18"/>
  <c r="E193" i="18" s="1"/>
  <c r="F193" i="18" s="1"/>
  <c r="D189" i="18"/>
  <c r="E189" i="18" s="1"/>
  <c r="F189" i="18" s="1"/>
  <c r="D186" i="18"/>
  <c r="E186" i="18" s="1"/>
  <c r="F186" i="18" s="1"/>
  <c r="D185" i="18"/>
  <c r="E185" i="18" s="1"/>
  <c r="F185" i="18" s="1"/>
  <c r="D184" i="18"/>
  <c r="E184" i="18" s="1"/>
  <c r="F184" i="18" s="1"/>
  <c r="D183" i="18"/>
  <c r="E183" i="18" s="1"/>
  <c r="F183" i="18" s="1"/>
  <c r="D177" i="18"/>
  <c r="E177" i="18" s="1"/>
  <c r="F177" i="18" s="1"/>
  <c r="D174" i="18"/>
  <c r="E174" i="18" s="1"/>
  <c r="F174" i="18" s="1"/>
  <c r="D170" i="18"/>
  <c r="E170" i="18" s="1"/>
  <c r="F170" i="18" s="1"/>
  <c r="D169" i="18"/>
  <c r="E169" i="18" s="1"/>
  <c r="F169" i="18" s="1"/>
  <c r="D156" i="18"/>
  <c r="E156" i="18" s="1"/>
  <c r="F156" i="18" s="1"/>
  <c r="D155" i="18"/>
  <c r="E155" i="18" s="1"/>
  <c r="F155" i="18" s="1"/>
  <c r="D154" i="18"/>
  <c r="E154" i="18" s="1"/>
  <c r="F154" i="18" s="1"/>
  <c r="D153" i="18"/>
  <c r="E153" i="18" s="1"/>
  <c r="F153" i="18" s="1"/>
  <c r="D152" i="18"/>
  <c r="E152" i="18" s="1"/>
  <c r="F152" i="18" s="1"/>
  <c r="D147" i="18"/>
  <c r="E147" i="18" s="1"/>
  <c r="F147" i="18" s="1"/>
  <c r="D146" i="18"/>
  <c r="E146" i="18" s="1"/>
  <c r="F146" i="18" s="1"/>
  <c r="D145" i="18"/>
  <c r="E145" i="18" s="1"/>
  <c r="F145" i="18" s="1"/>
  <c r="D144" i="18"/>
  <c r="E144" i="18" s="1"/>
  <c r="F144" i="18" s="1"/>
  <c r="D140" i="18"/>
  <c r="E140" i="18" s="1"/>
  <c r="F140" i="18" s="1"/>
  <c r="D139" i="18"/>
  <c r="E139" i="18" s="1"/>
  <c r="F139" i="18" s="1"/>
  <c r="D138" i="18"/>
  <c r="E138" i="18" s="1"/>
  <c r="F138" i="18" s="1"/>
  <c r="D137" i="18"/>
  <c r="E137" i="18" s="1"/>
  <c r="F137" i="18" s="1"/>
  <c r="D136" i="18"/>
  <c r="E136" i="18" s="1"/>
  <c r="F136" i="18" s="1"/>
  <c r="D135" i="18"/>
  <c r="E135" i="18" s="1"/>
  <c r="F135" i="18" s="1"/>
  <c r="D90" i="18"/>
  <c r="E90" i="18" s="1"/>
  <c r="F90" i="18" s="1"/>
  <c r="D89" i="18"/>
  <c r="E89" i="18" s="1"/>
  <c r="F89" i="18" s="1"/>
  <c r="D88" i="18"/>
  <c r="E88" i="18" s="1"/>
  <c r="F88" i="18" s="1"/>
  <c r="D84" i="18"/>
  <c r="E84" i="18" s="1"/>
  <c r="F84" i="18" s="1"/>
  <c r="D82" i="18"/>
  <c r="E82" i="18" s="1"/>
  <c r="F82" i="18" s="1"/>
  <c r="D80" i="18"/>
  <c r="E80" i="18" s="1"/>
  <c r="F80" i="18" s="1"/>
  <c r="D74" i="18"/>
  <c r="E74" i="18" s="1"/>
  <c r="F74" i="18" s="1"/>
  <c r="D73" i="18"/>
  <c r="E73" i="18" s="1"/>
  <c r="F73" i="18" s="1"/>
  <c r="D72" i="18"/>
  <c r="E72" i="18" s="1"/>
  <c r="F72" i="18" s="1"/>
  <c r="D69" i="18"/>
  <c r="E69" i="18" s="1"/>
  <c r="F69" i="18" s="1"/>
  <c r="D66" i="18"/>
  <c r="E66" i="18" s="1"/>
  <c r="F66" i="18" s="1"/>
  <c r="D65" i="18"/>
  <c r="E65" i="18" s="1"/>
  <c r="F65" i="18" s="1"/>
  <c r="D64" i="18"/>
  <c r="E64" i="18" s="1"/>
  <c r="F64" i="18" s="1"/>
  <c r="D58" i="18"/>
  <c r="E58" i="18" s="1"/>
  <c r="F58" i="18" s="1"/>
  <c r="D57" i="18"/>
  <c r="E57" i="18" s="1"/>
  <c r="F57" i="18" s="1"/>
  <c r="D56" i="18"/>
  <c r="E56" i="18" s="1"/>
  <c r="F56" i="18" s="1"/>
  <c r="D32" i="18"/>
  <c r="E32" i="18" s="1"/>
  <c r="F32" i="18" s="1"/>
  <c r="D31" i="18"/>
  <c r="E31" i="18" s="1"/>
  <c r="F31" i="18" s="1"/>
  <c r="D27" i="18"/>
  <c r="E27" i="18" s="1"/>
  <c r="F27" i="18" s="1"/>
  <c r="D21" i="18"/>
  <c r="E21" i="18" s="1"/>
  <c r="F21" i="18" s="1"/>
  <c r="D15" i="18"/>
  <c r="E15" i="18" s="1"/>
  <c r="F15" i="18" s="1"/>
  <c r="D14" i="18"/>
  <c r="E14" i="18" s="1"/>
  <c r="F14" i="18" s="1"/>
  <c r="D13" i="18"/>
  <c r="E13" i="18" s="1"/>
  <c r="F13" i="18" s="1"/>
  <c r="D9" i="18"/>
  <c r="E9" i="18" s="1"/>
  <c r="F9" i="18" s="1"/>
  <c r="D8" i="18"/>
  <c r="E8" i="18" s="1"/>
  <c r="F8" i="18" s="1"/>
  <c r="D7" i="18"/>
  <c r="E7" i="18" s="1"/>
  <c r="F7" i="18" s="1"/>
  <c r="D6" i="18"/>
  <c r="E6" i="18" s="1"/>
  <c r="F6" i="18" s="1"/>
  <c r="D520" i="17"/>
  <c r="E520" i="17" s="1"/>
  <c r="F520" i="17" s="1"/>
  <c r="D516" i="17"/>
  <c r="E516" i="17" s="1"/>
  <c r="F516" i="17" s="1"/>
  <c r="D513" i="17"/>
  <c r="E513" i="17" s="1"/>
  <c r="F513" i="17" s="1"/>
  <c r="D512" i="17"/>
  <c r="E512" i="17" s="1"/>
  <c r="F512" i="17" s="1"/>
  <c r="D511" i="17"/>
  <c r="E511" i="17" s="1"/>
  <c r="F511" i="17" s="1"/>
  <c r="D509" i="17"/>
  <c r="E509" i="17" s="1"/>
  <c r="F509" i="17" s="1"/>
  <c r="D508" i="17"/>
  <c r="E508" i="17" s="1"/>
  <c r="F508" i="17" s="1"/>
  <c r="D507" i="17"/>
  <c r="E507" i="17" s="1"/>
  <c r="F507" i="17" s="1"/>
  <c r="D506" i="17"/>
  <c r="E506" i="17" s="1"/>
  <c r="F506" i="17" s="1"/>
  <c r="D505" i="17"/>
  <c r="E505" i="17" s="1"/>
  <c r="F505" i="17" s="1"/>
  <c r="D504" i="17"/>
  <c r="E504" i="17" s="1"/>
  <c r="F504" i="17" s="1"/>
  <c r="D499" i="17"/>
  <c r="E499" i="17" s="1"/>
  <c r="F499" i="17" s="1"/>
  <c r="D498" i="17"/>
  <c r="E498" i="17" s="1"/>
  <c r="F498" i="17" s="1"/>
  <c r="D492" i="17"/>
  <c r="E492" i="17" s="1"/>
  <c r="F492" i="17" s="1"/>
  <c r="D485" i="17"/>
  <c r="E485" i="17" s="1"/>
  <c r="F485" i="17" s="1"/>
  <c r="D484" i="17"/>
  <c r="E484" i="17" s="1"/>
  <c r="F484" i="17" s="1"/>
  <c r="D481" i="17"/>
  <c r="E481" i="17" s="1"/>
  <c r="F481" i="17" s="1"/>
  <c r="D479" i="17"/>
  <c r="E479" i="17" s="1"/>
  <c r="F479" i="17" s="1"/>
  <c r="D474" i="17"/>
  <c r="E474" i="17" s="1"/>
  <c r="F474" i="17" s="1"/>
  <c r="D470" i="17"/>
  <c r="E470" i="17" s="1"/>
  <c r="F470" i="17" s="1"/>
  <c r="D469" i="17"/>
  <c r="E469" i="17" s="1"/>
  <c r="F469" i="17" s="1"/>
  <c r="D468" i="17"/>
  <c r="E468" i="17" s="1"/>
  <c r="F468" i="17" s="1"/>
  <c r="D467" i="17"/>
  <c r="E467" i="17" s="1"/>
  <c r="F467" i="17" s="1"/>
  <c r="D464" i="17"/>
  <c r="E464" i="17" s="1"/>
  <c r="F464" i="17" s="1"/>
  <c r="D459" i="17"/>
  <c r="E459" i="17" s="1"/>
  <c r="F459" i="17" s="1"/>
  <c r="D458" i="17"/>
  <c r="E458" i="17" s="1"/>
  <c r="F458" i="17" s="1"/>
  <c r="D457" i="17"/>
  <c r="E457" i="17" s="1"/>
  <c r="F457" i="17" s="1"/>
  <c r="D456" i="17"/>
  <c r="E456" i="17" s="1"/>
  <c r="F456" i="17" s="1"/>
  <c r="D449" i="17"/>
  <c r="E449" i="17" s="1"/>
  <c r="F449" i="17" s="1"/>
  <c r="D447" i="17"/>
  <c r="E447" i="17" s="1"/>
  <c r="F447" i="17" s="1"/>
  <c r="D441" i="17"/>
  <c r="E441" i="17" s="1"/>
  <c r="F441" i="17" s="1"/>
  <c r="D440" i="17"/>
  <c r="E440" i="17" s="1"/>
  <c r="F440" i="17" s="1"/>
  <c r="D439" i="17"/>
  <c r="E439" i="17" s="1"/>
  <c r="F439" i="17" s="1"/>
  <c r="D438" i="17"/>
  <c r="E438" i="17" s="1"/>
  <c r="F438" i="17" s="1"/>
  <c r="D437" i="17"/>
  <c r="E437" i="17" s="1"/>
  <c r="F437" i="17" s="1"/>
  <c r="D436" i="17"/>
  <c r="E436" i="17" s="1"/>
  <c r="F436" i="17" s="1"/>
  <c r="D432" i="17"/>
  <c r="E432" i="17" s="1"/>
  <c r="F432" i="17" s="1"/>
  <c r="D428" i="17"/>
  <c r="E428" i="17" s="1"/>
  <c r="F428" i="17" s="1"/>
  <c r="D427" i="17"/>
  <c r="E427" i="17" s="1"/>
  <c r="F427" i="17" s="1"/>
  <c r="D420" i="17"/>
  <c r="E420" i="17" s="1"/>
  <c r="F420" i="17" s="1"/>
  <c r="D418" i="17"/>
  <c r="E418" i="17" s="1"/>
  <c r="F418" i="17" s="1"/>
  <c r="D417" i="17"/>
  <c r="E417" i="17" s="1"/>
  <c r="F417" i="17" s="1"/>
  <c r="D416" i="17"/>
  <c r="E416" i="17" s="1"/>
  <c r="F416" i="17" s="1"/>
  <c r="D415" i="17"/>
  <c r="E415" i="17" s="1"/>
  <c r="F415" i="17" s="1"/>
  <c r="D414" i="17"/>
  <c r="E414" i="17" s="1"/>
  <c r="F414" i="17" s="1"/>
  <c r="D413" i="17"/>
  <c r="E413" i="17" s="1"/>
  <c r="F413" i="17" s="1"/>
  <c r="D407" i="17"/>
  <c r="E407" i="17" s="1"/>
  <c r="F407" i="17" s="1"/>
  <c r="D406" i="17"/>
  <c r="E406" i="17" s="1"/>
  <c r="F406" i="17" s="1"/>
  <c r="D405" i="17"/>
  <c r="E405" i="17" s="1"/>
  <c r="F405" i="17" s="1"/>
  <c r="D398" i="17"/>
  <c r="E398" i="17" s="1"/>
  <c r="F398" i="17" s="1"/>
  <c r="D397" i="17"/>
  <c r="E397" i="17" s="1"/>
  <c r="F397" i="17" s="1"/>
  <c r="D394" i="17"/>
  <c r="E394" i="17" s="1"/>
  <c r="F394" i="17" s="1"/>
  <c r="D389" i="17"/>
  <c r="E389" i="17" s="1"/>
  <c r="F389" i="17" s="1"/>
  <c r="D388" i="17"/>
  <c r="E388" i="17" s="1"/>
  <c r="F388" i="17" s="1"/>
  <c r="D387" i="17"/>
  <c r="E387" i="17" s="1"/>
  <c r="F387" i="17" s="1"/>
  <c r="D386" i="17"/>
  <c r="E386" i="17" s="1"/>
  <c r="F386" i="17" s="1"/>
  <c r="D382" i="17"/>
  <c r="E382" i="17" s="1"/>
  <c r="F382" i="17" s="1"/>
  <c r="D364" i="17"/>
  <c r="E364" i="17" s="1"/>
  <c r="F364" i="17" s="1"/>
  <c r="D363" i="17"/>
  <c r="E363" i="17" s="1"/>
  <c r="F363" i="17" s="1"/>
  <c r="D362" i="17"/>
  <c r="E362" i="17" s="1"/>
  <c r="F362" i="17" s="1"/>
  <c r="D361" i="17"/>
  <c r="E361" i="17" s="1"/>
  <c r="F361" i="17" s="1"/>
  <c r="D355" i="17"/>
  <c r="E355" i="17" s="1"/>
  <c r="F355" i="17" s="1"/>
  <c r="D353" i="17"/>
  <c r="E353" i="17" s="1"/>
  <c r="F353" i="17" s="1"/>
  <c r="D342" i="17"/>
  <c r="E342" i="17" s="1"/>
  <c r="F342" i="17" s="1"/>
  <c r="D337" i="17"/>
  <c r="E337" i="17" s="1"/>
  <c r="F337" i="17" s="1"/>
  <c r="D336" i="17"/>
  <c r="E336" i="17" s="1"/>
  <c r="F336" i="17" s="1"/>
  <c r="D335" i="17"/>
  <c r="E335" i="17" s="1"/>
  <c r="F335" i="17" s="1"/>
  <c r="D334" i="17"/>
  <c r="E334" i="17" s="1"/>
  <c r="F334" i="17" s="1"/>
  <c r="D330" i="17"/>
  <c r="E330" i="17" s="1"/>
  <c r="F330" i="17" s="1"/>
  <c r="D318" i="17"/>
  <c r="E318" i="17" s="1"/>
  <c r="F318" i="17" s="1"/>
  <c r="D314" i="17"/>
  <c r="E314" i="17" s="1"/>
  <c r="F314" i="17" s="1"/>
  <c r="D313" i="17"/>
  <c r="E313" i="17" s="1"/>
  <c r="F313" i="17" s="1"/>
  <c r="D312" i="17"/>
  <c r="E312" i="17" s="1"/>
  <c r="F312" i="17" s="1"/>
  <c r="D311" i="17"/>
  <c r="E311" i="17" s="1"/>
  <c r="F311" i="17" s="1"/>
  <c r="D304" i="17"/>
  <c r="E304" i="17" s="1"/>
  <c r="F304" i="17" s="1"/>
  <c r="D302" i="17"/>
  <c r="E302" i="17" s="1"/>
  <c r="F302" i="17" s="1"/>
  <c r="D301" i="17"/>
  <c r="E301" i="17" s="1"/>
  <c r="F301" i="17" s="1"/>
  <c r="D300" i="17"/>
  <c r="E300" i="17" s="1"/>
  <c r="F300" i="17" s="1"/>
  <c r="D299" i="17"/>
  <c r="E299" i="17" s="1"/>
  <c r="F299" i="17" s="1"/>
  <c r="D295" i="17"/>
  <c r="E295" i="17" s="1"/>
  <c r="F295" i="17" s="1"/>
  <c r="D293" i="17"/>
  <c r="E293" i="17" s="1"/>
  <c r="F293" i="17" s="1"/>
  <c r="D292" i="17"/>
  <c r="E292" i="17" s="1"/>
  <c r="F292" i="17" s="1"/>
  <c r="D291" i="17"/>
  <c r="E291" i="17" s="1"/>
  <c r="F291" i="17" s="1"/>
  <c r="D285" i="17"/>
  <c r="E285" i="17" s="1"/>
  <c r="F285" i="17" s="1"/>
  <c r="D283" i="17"/>
  <c r="E283" i="17" s="1"/>
  <c r="F283" i="17" s="1"/>
  <c r="D280" i="17"/>
  <c r="E280" i="17" s="1"/>
  <c r="F280" i="17" s="1"/>
  <c r="D279" i="17"/>
  <c r="E279" i="17" s="1"/>
  <c r="F279" i="17" s="1"/>
  <c r="D277" i="17"/>
  <c r="E277" i="17" s="1"/>
  <c r="F277" i="17" s="1"/>
  <c r="D275" i="17"/>
  <c r="E275" i="17" s="1"/>
  <c r="F275" i="17" s="1"/>
  <c r="D272" i="17"/>
  <c r="E272" i="17" s="1"/>
  <c r="F272" i="17" s="1"/>
  <c r="D271" i="17"/>
  <c r="E271" i="17" s="1"/>
  <c r="F271" i="17" s="1"/>
  <c r="D269" i="17"/>
  <c r="E269" i="17" s="1"/>
  <c r="F269" i="17" s="1"/>
  <c r="D268" i="17"/>
  <c r="E268" i="17" s="1"/>
  <c r="F268" i="17" s="1"/>
  <c r="D267" i="17"/>
  <c r="E267" i="17" s="1"/>
  <c r="F267" i="17" s="1"/>
  <c r="D244" i="17"/>
  <c r="E244" i="17" s="1"/>
  <c r="F244" i="17" s="1"/>
  <c r="D243" i="17"/>
  <c r="E243" i="17" s="1"/>
  <c r="F243" i="17" s="1"/>
  <c r="D242" i="17"/>
  <c r="E242" i="17" s="1"/>
  <c r="F242" i="17" s="1"/>
  <c r="D241" i="17"/>
  <c r="E241" i="17" s="1"/>
  <c r="F241" i="17" s="1"/>
  <c r="D235" i="17"/>
  <c r="E235" i="17" s="1"/>
  <c r="F235" i="17" s="1"/>
  <c r="D234" i="17"/>
  <c r="E234" i="17" s="1"/>
  <c r="F234" i="17" s="1"/>
  <c r="D233" i="17"/>
  <c r="E233" i="17" s="1"/>
  <c r="F233" i="17" s="1"/>
  <c r="D229" i="17"/>
  <c r="E229" i="17" s="1"/>
  <c r="F229" i="17" s="1"/>
  <c r="D227" i="17"/>
  <c r="E227" i="17" s="1"/>
  <c r="F227" i="17" s="1"/>
  <c r="D225" i="17"/>
  <c r="E225" i="17" s="1"/>
  <c r="F225" i="17" s="1"/>
  <c r="D218" i="17"/>
  <c r="E218" i="17" s="1"/>
  <c r="F218" i="17" s="1"/>
  <c r="D217" i="17"/>
  <c r="E217" i="17" s="1"/>
  <c r="F217" i="17" s="1"/>
  <c r="D216" i="17"/>
  <c r="E216" i="17" s="1"/>
  <c r="F216" i="17" s="1"/>
  <c r="D213" i="17"/>
  <c r="E213" i="17" s="1"/>
  <c r="F213" i="17" s="1"/>
  <c r="D210" i="17"/>
  <c r="E210" i="17" s="1"/>
  <c r="F210" i="17" s="1"/>
  <c r="D209" i="17"/>
  <c r="E209" i="17" s="1"/>
  <c r="F209" i="17" s="1"/>
  <c r="D208" i="17"/>
  <c r="E208" i="17" s="1"/>
  <c r="F208" i="17" s="1"/>
  <c r="D202" i="17"/>
  <c r="E202" i="17" s="1"/>
  <c r="F202" i="17" s="1"/>
  <c r="D201" i="17"/>
  <c r="E201" i="17" s="1"/>
  <c r="F201" i="17" s="1"/>
  <c r="D200" i="17"/>
  <c r="E200" i="17" s="1"/>
  <c r="F200" i="17" s="1"/>
  <c r="D192" i="17"/>
  <c r="E192" i="17" s="1"/>
  <c r="F192" i="17" s="1"/>
  <c r="D191" i="17"/>
  <c r="E191" i="17" s="1"/>
  <c r="F191" i="17" s="1"/>
  <c r="D190" i="17"/>
  <c r="E190" i="17" s="1"/>
  <c r="F190" i="17" s="1"/>
  <c r="D184" i="17"/>
  <c r="E184" i="17" s="1"/>
  <c r="F184" i="17" s="1"/>
  <c r="D183" i="17"/>
  <c r="E183" i="17" s="1"/>
  <c r="F183" i="17" s="1"/>
  <c r="D182" i="17"/>
  <c r="E182" i="17" s="1"/>
  <c r="F182" i="17" s="1"/>
  <c r="D181" i="17"/>
  <c r="E181" i="17" s="1"/>
  <c r="F181" i="17" s="1"/>
  <c r="D175" i="17"/>
  <c r="E175" i="17" s="1"/>
  <c r="F175" i="17" s="1"/>
  <c r="D174" i="17"/>
  <c r="E174" i="17" s="1"/>
  <c r="F174" i="17" s="1"/>
  <c r="D173" i="17"/>
  <c r="E173" i="17" s="1"/>
  <c r="F173" i="17" s="1"/>
  <c r="D172" i="17"/>
  <c r="E172" i="17" s="1"/>
  <c r="F172" i="17" s="1"/>
  <c r="D166" i="17"/>
  <c r="E166" i="17" s="1"/>
  <c r="F166" i="17" s="1"/>
  <c r="D165" i="17"/>
  <c r="E165" i="17" s="1"/>
  <c r="F165" i="17" s="1"/>
  <c r="D164" i="17"/>
  <c r="E164" i="17" s="1"/>
  <c r="F164" i="17" s="1"/>
  <c r="D163" i="17"/>
  <c r="E163" i="17" s="1"/>
  <c r="F163" i="17" s="1"/>
  <c r="D157" i="17"/>
  <c r="E157" i="17" s="1"/>
  <c r="F157" i="17" s="1"/>
  <c r="D156" i="17"/>
  <c r="E156" i="17" s="1"/>
  <c r="F156" i="17" s="1"/>
  <c r="D155" i="17"/>
  <c r="E155" i="17" s="1"/>
  <c r="F155" i="17" s="1"/>
  <c r="D154" i="17"/>
  <c r="E154" i="17" s="1"/>
  <c r="F154" i="17" s="1"/>
  <c r="D139" i="17"/>
  <c r="E139" i="17" s="1"/>
  <c r="F139" i="17" s="1"/>
  <c r="D138" i="17"/>
  <c r="E138" i="17" s="1"/>
  <c r="F138" i="17" s="1"/>
  <c r="D137" i="17"/>
  <c r="E137" i="17" s="1"/>
  <c r="F137" i="17" s="1"/>
  <c r="D136" i="17"/>
  <c r="E136" i="17" s="1"/>
  <c r="F136" i="17" s="1"/>
  <c r="D132" i="17"/>
  <c r="E132" i="17" s="1"/>
  <c r="F132" i="17" s="1"/>
  <c r="D127" i="17"/>
  <c r="E127" i="17" s="1"/>
  <c r="F127" i="17" s="1"/>
  <c r="D126" i="17"/>
  <c r="E126" i="17" s="1"/>
  <c r="F126" i="17" s="1"/>
  <c r="D125" i="17"/>
  <c r="E125" i="17" s="1"/>
  <c r="F125" i="17" s="1"/>
  <c r="D124" i="17"/>
  <c r="E124" i="17" s="1"/>
  <c r="F124" i="17" s="1"/>
  <c r="D118" i="17"/>
  <c r="E118" i="17" s="1"/>
  <c r="F118" i="17" s="1"/>
  <c r="D117" i="17"/>
  <c r="E117" i="17" s="1"/>
  <c r="F117" i="17" s="1"/>
  <c r="D116" i="17"/>
  <c r="E116" i="17" s="1"/>
  <c r="F116" i="17" s="1"/>
  <c r="D110" i="17"/>
  <c r="E110" i="17" s="1"/>
  <c r="F110" i="17" s="1"/>
  <c r="D108" i="17"/>
  <c r="E108" i="17" s="1"/>
  <c r="F108" i="17" s="1"/>
  <c r="D102" i="17"/>
  <c r="E102" i="17" s="1"/>
  <c r="F102" i="17" s="1"/>
  <c r="D101" i="17"/>
  <c r="E101" i="17" s="1"/>
  <c r="F101" i="17" s="1"/>
  <c r="D100" i="17"/>
  <c r="E100" i="17" s="1"/>
  <c r="F100" i="17" s="1"/>
  <c r="D94" i="17"/>
  <c r="E94" i="17" s="1"/>
  <c r="F94" i="17" s="1"/>
  <c r="D92" i="17"/>
  <c r="E92" i="17" s="1"/>
  <c r="F92" i="17" s="1"/>
  <c r="D86" i="17"/>
  <c r="E86" i="17" s="1"/>
  <c r="F86" i="17" s="1"/>
  <c r="D85" i="17"/>
  <c r="E85" i="17" s="1"/>
  <c r="F85" i="17" s="1"/>
  <c r="D84" i="17"/>
  <c r="E84" i="17" s="1"/>
  <c r="F84" i="17" s="1"/>
  <c r="D83" i="17"/>
  <c r="E83" i="17" s="1"/>
  <c r="F83" i="17" s="1"/>
  <c r="D82" i="17"/>
  <c r="E82" i="17" s="1"/>
  <c r="F82" i="17" s="1"/>
  <c r="D81" i="17"/>
  <c r="E81" i="17" s="1"/>
  <c r="F81" i="17" s="1"/>
  <c r="D75" i="17"/>
  <c r="E75" i="17" s="1"/>
  <c r="F75" i="17" s="1"/>
  <c r="D74" i="17"/>
  <c r="E74" i="17" s="1"/>
  <c r="F74" i="17" s="1"/>
  <c r="D73" i="17"/>
  <c r="E73" i="17" s="1"/>
  <c r="F73" i="17" s="1"/>
  <c r="D72" i="17"/>
  <c r="E72" i="17" s="1"/>
  <c r="F72" i="17" s="1"/>
  <c r="D71" i="17"/>
  <c r="E71" i="17" s="1"/>
  <c r="F71" i="17" s="1"/>
  <c r="D70" i="17"/>
  <c r="E70" i="17" s="1"/>
  <c r="F70" i="17" s="1"/>
  <c r="D66" i="17"/>
  <c r="E66" i="17" s="1"/>
  <c r="F66" i="17" s="1"/>
  <c r="D61" i="17"/>
  <c r="E61" i="17" s="1"/>
  <c r="F61" i="17" s="1"/>
  <c r="D60" i="17"/>
  <c r="E60" i="17" s="1"/>
  <c r="F60" i="17" s="1"/>
  <c r="D59" i="17"/>
  <c r="E59" i="17" s="1"/>
  <c r="F59" i="17" s="1"/>
  <c r="D58" i="17"/>
  <c r="E58" i="17" s="1"/>
  <c r="F58" i="17" s="1"/>
  <c r="D52" i="17"/>
  <c r="E52" i="17" s="1"/>
  <c r="F52" i="17" s="1"/>
  <c r="D51" i="17"/>
  <c r="E51" i="17" s="1"/>
  <c r="F51" i="17" s="1"/>
  <c r="D44" i="17"/>
  <c r="E44" i="17" s="1"/>
  <c r="F44" i="17" s="1"/>
  <c r="D36" i="17"/>
  <c r="E36" i="17" s="1"/>
  <c r="F36" i="17" s="1"/>
  <c r="D35" i="17"/>
  <c r="E35" i="17" s="1"/>
  <c r="F35" i="17" s="1"/>
  <c r="D34" i="17"/>
  <c r="E34" i="17" s="1"/>
  <c r="F34" i="17" s="1"/>
  <c r="D28" i="17"/>
  <c r="E28" i="17" s="1"/>
  <c r="F28" i="17" s="1"/>
  <c r="D26" i="17"/>
  <c r="E26" i="17" s="1"/>
  <c r="F26" i="17" s="1"/>
  <c r="D20" i="17"/>
  <c r="E20" i="17" s="1"/>
  <c r="F20" i="17" s="1"/>
  <c r="D19" i="17"/>
  <c r="E19" i="17" s="1"/>
  <c r="F19" i="17" s="1"/>
  <c r="D18" i="17"/>
  <c r="E18" i="17" s="1"/>
  <c r="F18" i="17" s="1"/>
  <c r="D16" i="17"/>
  <c r="E16" i="17" s="1"/>
  <c r="F16" i="17" s="1"/>
  <c r="D15" i="17"/>
  <c r="E15" i="17" s="1"/>
  <c r="F15" i="17" s="1"/>
  <c r="D5" i="17"/>
  <c r="E5" i="17" s="1"/>
  <c r="F5" i="17" s="1"/>
  <c r="D6" i="17"/>
  <c r="E6" i="17" s="1"/>
  <c r="F6" i="17" s="1"/>
  <c r="D7" i="17"/>
  <c r="E7" i="17" s="1"/>
  <c r="F7" i="17" s="1"/>
  <c r="D8" i="17"/>
  <c r="E8" i="17" s="1"/>
  <c r="F8" i="17" s="1"/>
  <c r="D9" i="17"/>
  <c r="E9" i="17" s="1"/>
  <c r="F9" i="17" s="1"/>
  <c r="D4" i="17"/>
  <c r="E4" i="17" s="1"/>
  <c r="F4" i="17" s="1"/>
  <c r="F54" i="21" l="1"/>
  <c r="F103" i="21"/>
  <c r="F149" i="21"/>
  <c r="F198" i="21"/>
  <c r="F55" i="21"/>
  <c r="F107" i="21"/>
  <c r="F153" i="21"/>
  <c r="F199" i="21"/>
  <c r="F58" i="21"/>
  <c r="F109" i="21"/>
  <c r="F155" i="21"/>
  <c r="F200" i="21"/>
  <c r="F59" i="21"/>
  <c r="F112" i="21"/>
  <c r="F157" i="21"/>
  <c r="F204" i="21"/>
  <c r="F76" i="21"/>
  <c r="F113" i="21"/>
  <c r="F158" i="21"/>
  <c r="F205" i="21"/>
  <c r="F8" i="21"/>
  <c r="F117" i="21"/>
  <c r="F9" i="21"/>
  <c r="F87" i="21"/>
  <c r="F119" i="21"/>
  <c r="F160" i="21"/>
  <c r="F77" i="21"/>
  <c r="F159" i="21"/>
  <c r="F12" i="21"/>
  <c r="F91" i="21"/>
  <c r="F120" i="21"/>
  <c r="F161" i="21"/>
  <c r="F13" i="21"/>
  <c r="F92" i="21"/>
  <c r="F121" i="21"/>
  <c r="F162" i="21"/>
  <c r="F22" i="21"/>
  <c r="F95" i="21"/>
  <c r="F129" i="21"/>
  <c r="F163" i="21"/>
  <c r="F42" i="21"/>
  <c r="F100" i="21"/>
  <c r="F130" i="21"/>
  <c r="F191" i="21"/>
  <c r="F43" i="21"/>
  <c r="F102" i="21"/>
  <c r="F147" i="21"/>
  <c r="F197" i="21"/>
</calcChain>
</file>

<file path=xl/sharedStrings.xml><?xml version="1.0" encoding="utf-8"?>
<sst xmlns="http://schemas.openxmlformats.org/spreadsheetml/2006/main" count="11182" uniqueCount="4063">
  <si>
    <t>Dimensiones: 750 x 600 x 195 mm</t>
  </si>
  <si>
    <t>Conjunto auxiliar modelo HUMPHREY compuesto de alarma + armario de extintor</t>
  </si>
  <si>
    <t>Alarma para sistemas horizontales modelo BOXFIRE/5. Dimensiones: 750 x 250 x 245 mm</t>
  </si>
  <si>
    <t>MAHBF/5</t>
  </si>
  <si>
    <t>Ciega beige</t>
  </si>
  <si>
    <t>MAHBF/5PI</t>
  </si>
  <si>
    <t>MAHBF/5TI</t>
  </si>
  <si>
    <t>Kit con bisagras, imán y pulsador para sujetar cristal en modelos Ibiglass.</t>
  </si>
  <si>
    <t>PETTY4530</t>
  </si>
  <si>
    <t>PETTYLUNEX</t>
  </si>
  <si>
    <t>Con Racor John Morris</t>
  </si>
  <si>
    <t>LZV52CL</t>
  </si>
  <si>
    <t>CF1142</t>
  </si>
  <si>
    <t>Puerta</t>
  </si>
  <si>
    <t>PLUS</t>
  </si>
  <si>
    <t>AHYNOA</t>
  </si>
  <si>
    <t>STAR</t>
  </si>
  <si>
    <t>STARMARK</t>
  </si>
  <si>
    <t>MAXITEN</t>
  </si>
  <si>
    <t>Referencia</t>
  </si>
  <si>
    <t>Precio</t>
  </si>
  <si>
    <t>Armario</t>
  </si>
  <si>
    <t>Puerta y Premarco</t>
  </si>
  <si>
    <t>Beige</t>
  </si>
  <si>
    <t>Metacrilato Beige</t>
  </si>
  <si>
    <t>MAXITENPC</t>
  </si>
  <si>
    <t>Ciega Beige</t>
  </si>
  <si>
    <t>MAXITEN1215</t>
  </si>
  <si>
    <t>Metacrilato INOX</t>
  </si>
  <si>
    <t>MAXITENPC1215</t>
  </si>
  <si>
    <t>Ciega INOX</t>
  </si>
  <si>
    <t>MAXITEN1515</t>
  </si>
  <si>
    <t>INOX</t>
  </si>
  <si>
    <t>MAXITENPC1515</t>
  </si>
  <si>
    <t>MAXITEN2HPC</t>
  </si>
  <si>
    <t>MAXITEN2HPC3215</t>
  </si>
  <si>
    <t>MAXITEN2HPC3515</t>
  </si>
  <si>
    <t>MAXITEN3HPC</t>
  </si>
  <si>
    <t>MAXITEN3HPC3215</t>
  </si>
  <si>
    <t>MAXITEN3HPC3515</t>
  </si>
  <si>
    <t>Conjunto compuesto de BIE MAXITEN + alarma + armario de extintor</t>
  </si>
  <si>
    <t>Dimensiones cajón: 1500 x 600 x 195 mm. Dimensiones premarco: 1560 x 660 mm.</t>
  </si>
  <si>
    <t>MAXITEN3VPC</t>
  </si>
  <si>
    <t>MAXITEN3VPC3215</t>
  </si>
  <si>
    <t>MAXITEN3VPC3515</t>
  </si>
  <si>
    <t>Conjunto compuesto de BIE MAXITEN + alarma + armario de extintor doble</t>
  </si>
  <si>
    <t>Dimensiones cajón: 1750 x 600 x 195 mm. Dimensiones premarco: 1810 x 660 mm.</t>
  </si>
  <si>
    <t>MAXITEN3WPC</t>
  </si>
  <si>
    <t>MAXITEN3WPC3215</t>
  </si>
  <si>
    <t>MAXITEN3WPC3515</t>
  </si>
  <si>
    <t>Armarios de extintor modelos MAXITEN para empotrar. Marco y puerta independientes.</t>
  </si>
  <si>
    <t>Extintores</t>
  </si>
  <si>
    <t>Cerradura</t>
  </si>
  <si>
    <t>MAXITEN6/9PC</t>
  </si>
  <si>
    <t>750 x 300 x 195</t>
  </si>
  <si>
    <t>6 / 9 Kg. Polvo</t>
  </si>
  <si>
    <t>CAFGIL</t>
  </si>
  <si>
    <t>MAXITEN6/9PCI</t>
  </si>
  <si>
    <t>MAXITEN6/9PCTI</t>
  </si>
  <si>
    <t>MAXITENCO2PC</t>
  </si>
  <si>
    <t>810 x 270 x 195</t>
  </si>
  <si>
    <t>MAXITENCO2PCI</t>
  </si>
  <si>
    <t>MAXITENCO2PCTI</t>
  </si>
  <si>
    <t>IMAX</t>
  </si>
  <si>
    <t>STAR/V</t>
  </si>
  <si>
    <t>STAR/VPC</t>
  </si>
  <si>
    <t>STAR/V1215</t>
  </si>
  <si>
    <t>STAR/VPC1215</t>
  </si>
  <si>
    <t>STAR/V1515</t>
  </si>
  <si>
    <t>STAR/VPC1515</t>
  </si>
  <si>
    <t>PREMSTAR/V</t>
  </si>
  <si>
    <t>Premarco para empotrar STAR/V fabricado en chapa pintada</t>
  </si>
  <si>
    <t>PREMSTAR/V35</t>
  </si>
  <si>
    <t>Premarco para empotrar STAR/V fabricado en INOX</t>
  </si>
  <si>
    <t>Armario de extintor 6 Kg modelo STAR/V. Dimensiones: 750 x 350 x 195 mm</t>
  </si>
  <si>
    <t>AEBS/VPC</t>
  </si>
  <si>
    <t>AEBS/VPCI</t>
  </si>
  <si>
    <t>AEBS/VPCTI</t>
  </si>
  <si>
    <t>Descripción (750 x 950 mm.)</t>
  </si>
  <si>
    <t>PREMSTAR/V2H</t>
  </si>
  <si>
    <t>PREMSTAR/V2HINX</t>
  </si>
  <si>
    <t>Alarma para sistemas horizontales modelo STAR/V. Dimensiones: 750 x 250 x 195 mm</t>
  </si>
  <si>
    <t>MAHS/V</t>
  </si>
  <si>
    <t>MAHS/VPI</t>
  </si>
  <si>
    <t>MAHS/VTI</t>
  </si>
  <si>
    <t>Descripción (750 x 1200 mm.)</t>
  </si>
  <si>
    <t>Armario de extintor 6 Kg modelo STAR/V. Dimensiones: 350 x 600 x 195 mm</t>
  </si>
  <si>
    <t>AEBS/VHPC</t>
  </si>
  <si>
    <t>AEBS/VHPCI</t>
  </si>
  <si>
    <t>AEBS/VHPCTI</t>
  </si>
  <si>
    <t>Descripción (1100 x 600 mm.)</t>
  </si>
  <si>
    <t>PREMSTAR/V2V</t>
  </si>
  <si>
    <t>PREMSTAR/V2VINX</t>
  </si>
  <si>
    <t>S/VAEX</t>
  </si>
  <si>
    <t>S/VAEXI</t>
  </si>
  <si>
    <t>S/VAEXTI</t>
  </si>
  <si>
    <t>Descripción (1500 x 600 mm.)</t>
  </si>
  <si>
    <t>PREMS/V3V</t>
  </si>
  <si>
    <t>PREMS/V3VINX</t>
  </si>
  <si>
    <t>Alarma para sistemas verticales modelo STAR/V. Dimensiones: 250 x 600 x 195 mm</t>
  </si>
  <si>
    <t>Tapa Alarma</t>
  </si>
  <si>
    <t>MAVSTAR/V</t>
  </si>
  <si>
    <t>MAVSTAR/VPI</t>
  </si>
  <si>
    <t>MAVSTAR/VTI</t>
  </si>
  <si>
    <t>Descripción (DIM: 1000 x 600 mm)</t>
  </si>
  <si>
    <t>PREMSTAR/VMAV</t>
  </si>
  <si>
    <t>PREMSTAR/VMAVINX</t>
  </si>
  <si>
    <t>Armario para dos extintores modelo STAR/V. Dimensiones: 750 x 600 x 195 mm</t>
  </si>
  <si>
    <t>AEBS/VDOB</t>
  </si>
  <si>
    <t>AEBS/VDOBPC</t>
  </si>
  <si>
    <t>AEBS/VDOBPI</t>
  </si>
  <si>
    <t>AEBS/VDOBPCI</t>
  </si>
  <si>
    <t>AEBS/VDOBTI</t>
  </si>
  <si>
    <t>AEBS/VDOBPCTI</t>
  </si>
  <si>
    <t>Descripción (1750 x 600 mm.)</t>
  </si>
  <si>
    <t>PREMSTAR/V3V</t>
  </si>
  <si>
    <t>PREMSTAR/V3VINX</t>
  </si>
  <si>
    <t>Armario-Marco</t>
  </si>
  <si>
    <t>STAR/VMARK</t>
  </si>
  <si>
    <t>Rojo</t>
  </si>
  <si>
    <t>Metacrilato Roja</t>
  </si>
  <si>
    <t>STAR/VMARKPC</t>
  </si>
  <si>
    <t>Ciega Roja</t>
  </si>
  <si>
    <t>STAR/VMARK12</t>
  </si>
  <si>
    <t>STAR/VMARKPC12</t>
  </si>
  <si>
    <t>STAR/VMARK15</t>
  </si>
  <si>
    <t>STAR/VMARKPC15</t>
  </si>
  <si>
    <t>Sistema modular horizontal BIE + arm. extintor. Dimensiones: 750 x 900 x 195 mm</t>
  </si>
  <si>
    <t>STAR/VMARK2H</t>
  </si>
  <si>
    <t>STAR/VMARK2HPC</t>
  </si>
  <si>
    <t>STAR/VMARK2H12</t>
  </si>
  <si>
    <t>STAR/VMARK2HPC12</t>
  </si>
  <si>
    <t>STAR/VMARK2H15</t>
  </si>
  <si>
    <t>STAR/VMARK2HPC15</t>
  </si>
  <si>
    <t>Dimensión exterior marco: 810 x 960 mm.</t>
  </si>
  <si>
    <t>Sistema modular horizontal BIE + arm. extintor + alarma. Dimensiones: 750 x 1050 x 195 mm</t>
  </si>
  <si>
    <t>STAR/VMARK3H</t>
  </si>
  <si>
    <t>STAR/VMARK3HPC</t>
  </si>
  <si>
    <t>STAR/VMARK3H12</t>
  </si>
  <si>
    <t>STAR/VMARK3HPC12</t>
  </si>
  <si>
    <t>STAR/VMARK3H15</t>
  </si>
  <si>
    <t>STAR/VMARK3HPC15</t>
  </si>
  <si>
    <t>Sistema modular vertical BIE + arm. extintor doble. Dimensiones: 1500 x 600 x 195 mm</t>
  </si>
  <si>
    <t>STAR/VMARK2V</t>
  </si>
  <si>
    <t>STAR/VMARK2VPC</t>
  </si>
  <si>
    <t>STAR/VMARK2V12</t>
  </si>
  <si>
    <t>STAR/VMARK2V15</t>
  </si>
  <si>
    <t>STAR/VMARK2VPC15</t>
  </si>
  <si>
    <t>Dimensión exterior marco: 1560 x 660 mm.</t>
  </si>
  <si>
    <t>Sistema modular vertical BIE + arm. extintor + alarma. Dimensiones: 1500 x 600 x 195 mm</t>
  </si>
  <si>
    <t>STAR/VMARK3V</t>
  </si>
  <si>
    <t>STAR/VMARK3VPC</t>
  </si>
  <si>
    <t>STAR/VMARK3V12</t>
  </si>
  <si>
    <t>STAR/VMARK3VPC12</t>
  </si>
  <si>
    <t>STAR/VMARK3V15</t>
  </si>
  <si>
    <t>STAR/VMARK3VPC15</t>
  </si>
  <si>
    <t>Sistema modular vertical BIE + arm. extintor + alarma. Dimensiones: 1750 x 600 x 195 mm</t>
  </si>
  <si>
    <t>STAR/VMARK3W</t>
  </si>
  <si>
    <t>STAR/VMARK3WPC</t>
  </si>
  <si>
    <t>STAR/VMARK3W12</t>
  </si>
  <si>
    <t>STAR/VMARK3WPC12</t>
  </si>
  <si>
    <t>STAR/VMARK3W15</t>
  </si>
  <si>
    <t>STAR/VMARK3WPC15</t>
  </si>
  <si>
    <t>Descripción (DIM: 750 x 900 mm.)</t>
  </si>
  <si>
    <t>PREMSTAR/V3H</t>
  </si>
  <si>
    <t>PREMSTAR/V3HINX</t>
  </si>
  <si>
    <t>Descripción (DIM:</t>
  </si>
  <si>
    <t>SUNGLASS11</t>
  </si>
  <si>
    <t>Marco estrecho rojo con cristal al ácido</t>
  </si>
  <si>
    <t>SUNGLASS12</t>
  </si>
  <si>
    <t>Marco estrecho Beige con cristal al ácido</t>
  </si>
  <si>
    <t>SUNGLASS</t>
  </si>
  <si>
    <t>Marco estrecho INOX con cristal al ácido</t>
  </si>
  <si>
    <t>SUNGLASS1515</t>
  </si>
  <si>
    <t>Descripción (750 x 600 mm.)</t>
  </si>
  <si>
    <t>Premarco para empotrar SUNGLASS fabricado en chapa pintada</t>
  </si>
  <si>
    <t>Premarco para empotrar SUNGLASS fabricado en INOX</t>
  </si>
  <si>
    <t>Repuesto</t>
  </si>
  <si>
    <t>Descripción</t>
  </si>
  <si>
    <t>CR-SUNGLASS</t>
  </si>
  <si>
    <t>Cristal BIE Sunglass. DIM: 700 x 480 x 5 mm (Pegatina Logo BIE)</t>
  </si>
  <si>
    <t>CR-SUNGLASSDOB</t>
  </si>
  <si>
    <t>CR-SUNGLASSEXT</t>
  </si>
  <si>
    <t>Armario de extintor 6 Kg modelo SUNGLASS. Dimensiones: 750 x 350 x 195 mm</t>
  </si>
  <si>
    <t>SG/2H11</t>
  </si>
  <si>
    <t>Marco estrecho Rojo</t>
  </si>
  <si>
    <t>SG/2H12</t>
  </si>
  <si>
    <t>Marco estrecho Beige</t>
  </si>
  <si>
    <t>SG/2H</t>
  </si>
  <si>
    <t>Marco estrecho INOX</t>
  </si>
  <si>
    <t>SG/2H1515</t>
  </si>
  <si>
    <t>Premarco para modular SUNGLASS + arm. de extintor en chapa pintada</t>
  </si>
  <si>
    <t>Premarco para modular SUNGLASS + arm. de extintor en INOX</t>
  </si>
  <si>
    <t>Alarma para sistemas horizontales modelo SUNGLASS. Dimensiones: 750 x 250 x 195 mm</t>
  </si>
  <si>
    <t>MAHS/V11</t>
  </si>
  <si>
    <t>Premarco para conjunto SUNGLASS + alarma + arm. de extintor en chapa pintada</t>
  </si>
  <si>
    <t>Premarco para conjunto SUNGLASS + alarma + arm. de extintor en INOX</t>
  </si>
  <si>
    <t>SG/311</t>
  </si>
  <si>
    <t>SG/312</t>
  </si>
  <si>
    <t>SG/3</t>
  </si>
  <si>
    <t>SG/31515</t>
  </si>
  <si>
    <t>Alarma para sistemas verticales modelo SUNGLASS. Dimensiones: 250 x 600 x 195 mm</t>
  </si>
  <si>
    <t>MAVSTAR/V11</t>
  </si>
  <si>
    <t>Armario para dos extintores modelo SUNGLASS. Dimensiones: 750 x 600 x 195 mm</t>
  </si>
  <si>
    <t>AEBSGDOB11</t>
  </si>
  <si>
    <t>AEBSGDOB12</t>
  </si>
  <si>
    <t>AEBSGDOB</t>
  </si>
  <si>
    <t>AEBSGDOBTI</t>
  </si>
  <si>
    <t>WRAN5.7</t>
  </si>
  <si>
    <t>Metacrilato Rojo</t>
  </si>
  <si>
    <t>Ciega Rojo</t>
  </si>
  <si>
    <t>Armario de extintor 6 Kg modelo BOXFIRE/5. Dimensiones: 750 x 350 x 245 mm</t>
  </si>
  <si>
    <t>PREMBOXFIRE/52H</t>
  </si>
  <si>
    <t>Premarco para modular BOXFIRE/5 + arm. de extintor en chapa pintada</t>
  </si>
  <si>
    <t>PREMBOXFIRE/52HINX</t>
  </si>
  <si>
    <t>Premarco para modular BOXFIRE/5 + arm. de extintor en INOX</t>
  </si>
  <si>
    <t>PREMBOXFIRE/53H</t>
  </si>
  <si>
    <t>Premarco para conjunto BOXFIRE/5 + alarma + arm. de extintor en chapa pintada</t>
  </si>
  <si>
    <t>PREMBOXFIRE/53HINX</t>
  </si>
  <si>
    <t>Premarco para conjunto BOXFIRE/5 + alarma + arm. de extintor en INOX</t>
  </si>
  <si>
    <t>Dimensiones: 750 x 500 x 245 mm</t>
  </si>
  <si>
    <t>BF/5/3</t>
  </si>
  <si>
    <t>BF/5/31215</t>
  </si>
  <si>
    <t>BF/5/31515</t>
  </si>
  <si>
    <t>Descripción (DIM: 1500 x 500 mm.)</t>
  </si>
  <si>
    <t>PREMBF/53V</t>
  </si>
  <si>
    <t>PREMBF/53VINX</t>
  </si>
  <si>
    <t>MAVBF/5</t>
  </si>
  <si>
    <t>MAVBF/5PI</t>
  </si>
  <si>
    <t>MAVBF/5TI</t>
  </si>
  <si>
    <t>Descripción (DIM: 1750 x 500 mm.)</t>
  </si>
  <si>
    <t>PREMBF/5INX</t>
  </si>
  <si>
    <t>Armario para dos extintores modelo BOXFIRE/5.</t>
  </si>
  <si>
    <t>AEBBF/5DOB</t>
  </si>
  <si>
    <t>AEBBF/5DOBPC</t>
  </si>
  <si>
    <t>AEBBF/5DOBPI</t>
  </si>
  <si>
    <t>AEBBF/5DOBPCI</t>
  </si>
  <si>
    <t>AEBBF/5DOBTI</t>
  </si>
  <si>
    <t>AEBBF/5DOBPCTI</t>
  </si>
  <si>
    <t>DOMIN4.5</t>
  </si>
  <si>
    <t>IFRONT</t>
  </si>
  <si>
    <t>IFRONT1215</t>
  </si>
  <si>
    <t>Ciega Inox</t>
  </si>
  <si>
    <t>IFRONT1515</t>
  </si>
  <si>
    <t>IFRONTGL</t>
  </si>
  <si>
    <t>Cristál Ácido</t>
  </si>
  <si>
    <t>IFRONTGL1515</t>
  </si>
  <si>
    <t>Descripción (DIM 680 x 280 mm.)</t>
  </si>
  <si>
    <t>PREMIFRONT</t>
  </si>
  <si>
    <t>Premarco tipo “L” para empotrar iFront fabricado en chapa pintada</t>
  </si>
  <si>
    <t>PREMIFRONTINX</t>
  </si>
  <si>
    <t>Premarco tipo “L” para empotrar iFront fabricado en INOX</t>
  </si>
  <si>
    <t>IFRONT2V</t>
  </si>
  <si>
    <t>IFRONT2V1215</t>
  </si>
  <si>
    <t>IFRONT2V1515</t>
  </si>
  <si>
    <t>IFRONT2VGL</t>
  </si>
  <si>
    <t>IFRONT2VGL1515</t>
  </si>
  <si>
    <t>Descripción (DIM 970 x 280 mm.)</t>
  </si>
  <si>
    <t>PREMIFRONT2V</t>
  </si>
  <si>
    <t>Premarco tipo “L” para modular IFRONT2V fabricado en chapa pintada</t>
  </si>
  <si>
    <t>PREMIFRONY2VINX</t>
  </si>
  <si>
    <t>Premarco tipo “L” para modular IFRONT2V fabricado en INOX</t>
  </si>
  <si>
    <t>IFRONT3V</t>
  </si>
  <si>
    <t>IFRONT3V1215</t>
  </si>
  <si>
    <t>IFRONT3V1515</t>
  </si>
  <si>
    <t>IFRONT3VGL</t>
  </si>
  <si>
    <t>IFRONT3VGL1515</t>
  </si>
  <si>
    <t>Descripción (DIM 1150 x 280 mm.)</t>
  </si>
  <si>
    <t>PREMIFRONT3V</t>
  </si>
  <si>
    <t>Premarco tipo “L” para modular IFRONT3V fabricado en chapa pintada</t>
  </si>
  <si>
    <t>Premarco tipo “L” para modular IFRONT3V fabricado en INOX</t>
  </si>
  <si>
    <t>IFRONT4V</t>
  </si>
  <si>
    <t>IFRONT4V1215</t>
  </si>
  <si>
    <t>IFRONT4V1515</t>
  </si>
  <si>
    <t>IFRONT4VGL</t>
  </si>
  <si>
    <t>IFRONT4VGL1515</t>
  </si>
  <si>
    <t>Descripción (DIM 1400 x 280 mm.)</t>
  </si>
  <si>
    <t>PREMIFRONT4V</t>
  </si>
  <si>
    <t>Premarco tipo “L” para modular IFRONT4V fabricado en chapa pintada</t>
  </si>
  <si>
    <t>PREMIFRONT4VINX</t>
  </si>
  <si>
    <t>Premarco tipo “L” para modular IFRONT4V fabricado en INOX</t>
  </si>
  <si>
    <t>IBIGLASS</t>
  </si>
  <si>
    <t>IBIGLASS12</t>
  </si>
  <si>
    <t>Descripción (DIM: 810 x 720 mm.)</t>
  </si>
  <si>
    <t>PREMIBIGLASS</t>
  </si>
  <si>
    <t>Premarco tipo “L” para empotrar IBIGLASS fabricado en chapa pintada</t>
  </si>
  <si>
    <t>PREMIBIGLASS35</t>
  </si>
  <si>
    <t>Premarco tipo “L” para empotrar IBIGLASS fabricado en INOX</t>
  </si>
  <si>
    <t>Repuestos</t>
  </si>
  <si>
    <t>CR-IBIGLASS</t>
  </si>
  <si>
    <t>Cristal BIE IBIGLASS Dim: 682 x 595 x 5 mm. (Pegatina Logotipo BIE)</t>
  </si>
  <si>
    <t>KIT-BISAGRASIBI</t>
  </si>
  <si>
    <t>Kit con bisagras, imán y pulsador imán</t>
  </si>
  <si>
    <t>IBIGLASS2H</t>
  </si>
  <si>
    <t>IBIGLASS2H12</t>
  </si>
  <si>
    <t>Descripción (DIM: 810 x 960 mm.)</t>
  </si>
  <si>
    <t>PREMIBIGLASS2H</t>
  </si>
  <si>
    <t>Premarco tipo “L” para IBIGLASS + arm. de extintor en chapa pintada</t>
  </si>
  <si>
    <t>PREMIBIGLASS2HINX</t>
  </si>
  <si>
    <t>Premarco tipo “L” para IBIGLASS + arm. de extintor en chapa INOX</t>
  </si>
  <si>
    <t>CR-IBIGLASS2H</t>
  </si>
  <si>
    <t>Cristal BIE IBIGLASS Dim: 682 x 237 x 5 mm. (Pegatina Logo EXTINTOR)</t>
  </si>
  <si>
    <t>Dimensiones: 750 x 1050 x 205 mm</t>
  </si>
  <si>
    <t>IBIGLASS3M</t>
  </si>
  <si>
    <t>IBIGLASS3M12</t>
  </si>
  <si>
    <t>Descripción (DIM: 810 x 1110 mm.)</t>
  </si>
  <si>
    <t>PREMIBIGLASS3M</t>
  </si>
  <si>
    <t>PREMIBIGLASS3MINX</t>
  </si>
  <si>
    <t>Premarco tipo “L” para IBIGLASS + arm. de extintor en INOX</t>
  </si>
  <si>
    <t>Conjunto fabricado en una sola pieza compuesto de BIE IBIGLASS + arm. de extintor + módulo de alarma.</t>
  </si>
  <si>
    <t>Dimensiones: 1500 x 660 x 205 mm</t>
  </si>
  <si>
    <t>IBIGLASS3V</t>
  </si>
  <si>
    <t>IBIGLASS3V12</t>
  </si>
  <si>
    <t>Descripción (DIM: 1560 x 720 mm.)</t>
  </si>
  <si>
    <t>PREMIBIGLASS3V</t>
  </si>
  <si>
    <t>PREMIBIGLASS3V12</t>
  </si>
  <si>
    <t>CAIBIGLASSA6/9</t>
  </si>
  <si>
    <t>Cristal BIE IBIGLASS Dim: 682 x 285 x 5 mm. (Pegatina Logo EXTINTOR)</t>
  </si>
  <si>
    <t>Conjunto fabricado en una sola pieza compuesto de BIE IBIGLASS + alarma + arm. de extintor doble.</t>
  </si>
  <si>
    <t>Dimensiones: 1750 x 660 x 205 mm</t>
  </si>
  <si>
    <t>IBIGLASS3VDOB</t>
  </si>
  <si>
    <t>IBIGLASS3V12DOB</t>
  </si>
  <si>
    <t>Descripción (DIM: 1810 x 720 mm.)</t>
  </si>
  <si>
    <t>PREMIBIGLASS3VDOB</t>
  </si>
  <si>
    <t>PREMIBIGLASS3V12DOB</t>
  </si>
  <si>
    <t>CR-IBIGLASS3V</t>
  </si>
  <si>
    <t>Cristal BIE IBIGLASS Dim: 710 x 595 x 5 mm. (Pegatina Logotipo BIE)</t>
  </si>
  <si>
    <t>CR-IBIGLASSEXT3V</t>
  </si>
  <si>
    <t>Cristal BIE IBIGLASS Dim: 710 x 595 x 5 mm. (Pegatina Logo EXTINTOR)</t>
  </si>
  <si>
    <t>IBIGLASS6/9</t>
  </si>
  <si>
    <t>750 x 350 x 205</t>
  </si>
  <si>
    <t>Cristal al ácido</t>
  </si>
  <si>
    <t>IBIGLASS6/912</t>
  </si>
  <si>
    <t>IBIGLASSCO2</t>
  </si>
  <si>
    <t>810 x 300 x 205</t>
  </si>
  <si>
    <t>IBIGLASSCO212</t>
  </si>
  <si>
    <t>IBIGLASSMARK</t>
  </si>
  <si>
    <t>IBIGLASSMARK12</t>
  </si>
  <si>
    <t>IBIGLASSMARK15</t>
  </si>
  <si>
    <t>CR-IBIGLASSMARK</t>
  </si>
  <si>
    <t>Cristal BIE IBIGLASSMARK Dim:</t>
  </si>
  <si>
    <t>IBIGLASSMARK2H</t>
  </si>
  <si>
    <t>IBIGLASSMARK2H12</t>
  </si>
  <si>
    <t>IBIGLASSMARK2H15</t>
  </si>
  <si>
    <t>IBIGLASSMARK3H</t>
  </si>
  <si>
    <t>IBIGLASSMARK3H12</t>
  </si>
  <si>
    <t>IBIGLASSMARK3H15</t>
  </si>
  <si>
    <t>Dimensión exterior marco: 810 x 1110 mm.</t>
  </si>
  <si>
    <t>IBIGLASSMARK3V</t>
  </si>
  <si>
    <t>IBIGLASSMARK3V12</t>
  </si>
  <si>
    <t>IBIGLASSMARK3V15</t>
  </si>
  <si>
    <t>Cristal BIE IBIGLASSMARK Dim: 738 x 580 x 5 mm. (Pegatina Logotipo MANGUERA)</t>
  </si>
  <si>
    <t>CR-IBIGLASSMARK6/9</t>
  </si>
  <si>
    <t>738 x 330 x 5 mm. (Pegatina Logo EXTINTOR)</t>
  </si>
  <si>
    <t>Sistema modular vertical BIE + arm. extintor doble + alarma. Dimensiones: 1750 x 600 x 195 mm</t>
  </si>
  <si>
    <t>IBIGLASSMARK3W</t>
  </si>
  <si>
    <t>IBIGLASSMARK3W12</t>
  </si>
  <si>
    <t>IBIGLASSMARK3W15</t>
  </si>
  <si>
    <t>Cristal al acido</t>
  </si>
  <si>
    <t>Dimensión exterior marco: 1810 x 660 mm.</t>
  </si>
  <si>
    <t>CR-IBIGLASSMARKEXT3V</t>
  </si>
  <si>
    <t>738 x 580 x 5 mm. (Pegatina Logo EXTINTOR)</t>
  </si>
  <si>
    <t>IBIGLASS6/9MARK</t>
  </si>
  <si>
    <t>750 x 350 x 195</t>
  </si>
  <si>
    <t>IBIGLASS6/912MARK</t>
  </si>
  <si>
    <t>Dimensión exterior marco: 810 x 440 mm.</t>
  </si>
  <si>
    <t>IBIGLASSCO2MARK</t>
  </si>
  <si>
    <t>810 x 300 x 195</t>
  </si>
  <si>
    <t>IBIGLASSCO212MARK</t>
  </si>
  <si>
    <t>Dimensión exterior marco: 870 x 360 mm.</t>
  </si>
  <si>
    <t>Cristal BIE IBIGLASSMARK Dim: 738 x 330 x 5 mm. (Pegatina Logo EXTINTOR)</t>
  </si>
  <si>
    <t>CR-IBIGLASSMARKCO2</t>
  </si>
  <si>
    <t>Cristal BIE IBIGLASSMARK Dim: 798 x 280 x 5 mm. (Pegatina Logo EXTINTOR)</t>
  </si>
  <si>
    <t>OCULTA</t>
  </si>
  <si>
    <t>OCULTA11</t>
  </si>
  <si>
    <t>OCULTA12</t>
  </si>
  <si>
    <t>OCULTA13</t>
  </si>
  <si>
    <t>OCULTA14</t>
  </si>
  <si>
    <t>PREMOCULTA</t>
  </si>
  <si>
    <t>Premarco tipo “L” INOX</t>
  </si>
  <si>
    <t>PREMOCULTA11</t>
  </si>
  <si>
    <t>Premarco tipo “L” ROJO</t>
  </si>
  <si>
    <t>PREMOCULTA12</t>
  </si>
  <si>
    <t>Premarco tipo “L” BEIGE</t>
  </si>
  <si>
    <t>PREMOCULTA13</t>
  </si>
  <si>
    <t>Premarco tipo “L” GRIS RAL 7038</t>
  </si>
  <si>
    <t>PREMOCULTA14</t>
  </si>
  <si>
    <t>Premarco tipo “L” NEGRO RAL 9005</t>
  </si>
  <si>
    <t>POCULTA</t>
  </si>
  <si>
    <t>Cristal OCULTA y OCULTA 2V Dim: 248 x 180 x 5 (Pegatina Logo MANGUERA)</t>
  </si>
  <si>
    <t>POCULTA-1</t>
  </si>
  <si>
    <t>Cristal OCULTA 2W y OCULTA 3V Dim: 235 x 248 x 5 (Pegatina Logo MANGUERA)</t>
  </si>
  <si>
    <t>POCULTA-2</t>
  </si>
  <si>
    <t>Cristal OCULTA 2W y OCULTA 3V Dim: 235 x 614 x 5 (Pegatina Logo EXTINTOR)</t>
  </si>
  <si>
    <t>Conjunto fabricado en una sola pieza compuesto de BIE OCULTA + alarma.</t>
  </si>
  <si>
    <t>OCULTA2V</t>
  </si>
  <si>
    <t>OCULTA2V11</t>
  </si>
  <si>
    <t>OCULTA2V12</t>
  </si>
  <si>
    <t>OCULTA2V13</t>
  </si>
  <si>
    <t>OCULTA2V14</t>
  </si>
  <si>
    <t>PREMOCULTA2V</t>
  </si>
  <si>
    <t>PREMOCULTA2V11</t>
  </si>
  <si>
    <t>PREMOCULTA2V12</t>
  </si>
  <si>
    <t>PREMOCULTA2V13</t>
  </si>
  <si>
    <t>PREMOCULTA2V14</t>
  </si>
  <si>
    <t>OCULTA2W</t>
  </si>
  <si>
    <t>OCULTA2W11</t>
  </si>
  <si>
    <t>OCULTA2W12</t>
  </si>
  <si>
    <t>OCULTA2W13</t>
  </si>
  <si>
    <t>OCULTA2W14</t>
  </si>
  <si>
    <t>PREMOCULTA2W</t>
  </si>
  <si>
    <t>PREMOCULTA2W11</t>
  </si>
  <si>
    <t>PREMOCULTA2W12</t>
  </si>
  <si>
    <t>PREMOCULTA2W13</t>
  </si>
  <si>
    <t>PREMOCULTA2W14</t>
  </si>
  <si>
    <t>OCULTA3V</t>
  </si>
  <si>
    <t>OCULTA3V11</t>
  </si>
  <si>
    <t>OCULTA3V12</t>
  </si>
  <si>
    <t>OCULTA3V13</t>
  </si>
  <si>
    <t>OCULTA3V14</t>
  </si>
  <si>
    <t>PREMOCULTA3V</t>
  </si>
  <si>
    <t>PREMOCULTA3V11</t>
  </si>
  <si>
    <t>PREMOCULTA3V12</t>
  </si>
  <si>
    <t>PREMOCULTA3V13</t>
  </si>
  <si>
    <t>PREMOCULTA3V14</t>
  </si>
  <si>
    <t xml:space="preserve">Conjunto compuesto de BIE MAXITEN + armario de extintor </t>
  </si>
  <si>
    <t>Dimensiones cajón: 750 x 900 x 195 mm. Dimensiones premarco: 810 x 960 mm</t>
  </si>
  <si>
    <t xml:space="preserve">Conjunto compuesto de BIE MAXITEN + alarma + armario de extintor </t>
  </si>
  <si>
    <t>Dimensiones cajón: 750 x 1050 x 195 mm. Dimensiones premarco: 810 x 1110 mm.</t>
  </si>
  <si>
    <t xml:space="preserve">Referencia    </t>
  </si>
  <si>
    <t xml:space="preserve">Armario    </t>
  </si>
  <si>
    <t xml:space="preserve">Tapa Alarma    </t>
  </si>
  <si>
    <t xml:space="preserve">PREMSTAR/V3H    </t>
  </si>
  <si>
    <t xml:space="preserve">PREMSTAR/V3HINX    </t>
  </si>
  <si>
    <t xml:space="preserve">Premarco para conjunto STAR/V + alarma + arm. de extintor en chapa pintada    </t>
  </si>
  <si>
    <t xml:space="preserve">Premarco para conjunto STAR/V + alarma + arm. de extintor en INOX    </t>
  </si>
  <si>
    <t xml:space="preserve">INOX    </t>
  </si>
  <si>
    <t xml:space="preserve">BOXFIRE/5 </t>
  </si>
  <si>
    <t xml:space="preserve">Beige </t>
  </si>
  <si>
    <t xml:space="preserve">Metacrilato Beige </t>
  </si>
  <si>
    <t xml:space="preserve">BOXFIRE/5PC </t>
  </si>
  <si>
    <t xml:space="preserve">Ciega Beige </t>
  </si>
  <si>
    <t xml:space="preserve">BOXFIRE/51215 </t>
  </si>
  <si>
    <t xml:space="preserve">Metacrilato INOX </t>
  </si>
  <si>
    <t xml:space="preserve">BOXFIRE/5PC1215 </t>
  </si>
  <si>
    <t xml:space="preserve">Ciega INOX </t>
  </si>
  <si>
    <t xml:space="preserve">BOXFIRE/51515 </t>
  </si>
  <si>
    <t xml:space="preserve">INOX </t>
  </si>
  <si>
    <t xml:space="preserve">BOXFIRE/5PC1515 </t>
  </si>
  <si>
    <t xml:space="preserve">Referencia </t>
  </si>
  <si>
    <t xml:space="preserve">Descripción. (DIM: 750 x 500 mm.) </t>
  </si>
  <si>
    <t xml:space="preserve">PREMBOXFIRE/5 </t>
  </si>
  <si>
    <t xml:space="preserve">Premarco para empotrar BOXFIRE/5 fabricado en chapa pintada </t>
  </si>
  <si>
    <t xml:space="preserve">PREMBOXFIRE/535 </t>
  </si>
  <si>
    <t xml:space="preserve">Premarco para empotrar BOXFIRE/5 fabricado en INOX </t>
  </si>
  <si>
    <t xml:space="preserve">Armario </t>
  </si>
  <si>
    <t xml:space="preserve">Puerta </t>
  </si>
  <si>
    <t xml:space="preserve">Puerta    </t>
  </si>
  <si>
    <t xml:space="preserve">BF/2H    </t>
  </si>
  <si>
    <t xml:space="preserve">Beige    </t>
  </si>
  <si>
    <t xml:space="preserve">Ciega Beige    </t>
  </si>
  <si>
    <t xml:space="preserve">BF/2H1215    </t>
  </si>
  <si>
    <t xml:space="preserve">Ciega INOX   </t>
  </si>
  <si>
    <t xml:space="preserve">BF/2H1515    </t>
  </si>
  <si>
    <t xml:space="preserve">Ciega INOX    </t>
  </si>
  <si>
    <t xml:space="preserve">Descripción (DIM 750 x 850 mm.)    </t>
  </si>
  <si>
    <t xml:space="preserve">Conjunto fabricado en una sola pieza compuesto de BIE iFront + modulo de alarma + arm. de extintor. </t>
  </si>
  <si>
    <t>Dimensiones: 1150 x 280 x 610 mm</t>
  </si>
  <si>
    <t>Dimensiones: 1400 x 280 x 810 mm</t>
  </si>
  <si>
    <t xml:space="preserve">CR-IBIGLASSMARK    </t>
  </si>
  <si>
    <t>CR-IBIGLASS2HMARK</t>
  </si>
  <si>
    <t xml:space="preserve">Cristal BIE IBIGLASSMARK Dim: 738 x 580 x 5 mm. (Pegatina Logotipo BIE)    </t>
  </si>
  <si>
    <t>Cristal BIE IBIGLASSMARK Dim: 738 x 280 x 5 mm. (Pegatina Logo EXTINTOR)</t>
  </si>
  <si>
    <t xml:space="preserve">Cristal BIE IBIGLASSMARK Dim: 738 x 580 x 5 mm. (Pegatina Logotipo MANGUERA)    </t>
  </si>
  <si>
    <t>Carrete</t>
  </si>
  <si>
    <t>Acabado</t>
  </si>
  <si>
    <t>Metros</t>
  </si>
  <si>
    <t>Manguera</t>
  </si>
  <si>
    <t>BASPLUS525</t>
  </si>
  <si>
    <t>20 m.</t>
  </si>
  <si>
    <t>BASPLUS450</t>
  </si>
  <si>
    <t>BASPLUS25M450</t>
  </si>
  <si>
    <t>25 m.</t>
  </si>
  <si>
    <t>BASPLUS25M525</t>
  </si>
  <si>
    <t>BASPLUS30M</t>
  </si>
  <si>
    <t>30 m.</t>
  </si>
  <si>
    <t>BASPLUSG19</t>
  </si>
  <si>
    <t>BASPLUSG19E25</t>
  </si>
  <si>
    <t>BASPLUSG19E30</t>
  </si>
  <si>
    <t>Carrete Vacío Basplus</t>
  </si>
  <si>
    <t>CARBASPLUS525</t>
  </si>
  <si>
    <t>Para 20 m.</t>
  </si>
  <si>
    <t>CARBASPLUS450</t>
  </si>
  <si>
    <t>CARBASPLUS30M</t>
  </si>
  <si>
    <t>Para 30 m.</t>
  </si>
  <si>
    <t>CARBASPLUS52515</t>
  </si>
  <si>
    <t>CARBASPLUS45015</t>
  </si>
  <si>
    <t>CARBASPLUS30M15</t>
  </si>
  <si>
    <t>BASPLUS20_U</t>
  </si>
  <si>
    <t>BASPLUS25_U</t>
  </si>
  <si>
    <t>Para 25 m.</t>
  </si>
  <si>
    <t>BASPLUS30_U</t>
  </si>
  <si>
    <t>BASDOMIN</t>
  </si>
  <si>
    <t>BASDOM25M</t>
  </si>
  <si>
    <t>BASDOMIN30M</t>
  </si>
  <si>
    <t>BASDOMG19</t>
  </si>
  <si>
    <t>BASDOMG19E25</t>
  </si>
  <si>
    <t>BASDOMZZG19E30</t>
  </si>
  <si>
    <t>CASERLIMP</t>
  </si>
  <si>
    <t>CASERLIMP19/30</t>
  </si>
  <si>
    <t>Carrete Vacío Basdomin</t>
  </si>
  <si>
    <t>CARBASDOMIN15</t>
  </si>
  <si>
    <t>CARBASDOMIN30M15</t>
  </si>
  <si>
    <t>Peana</t>
  </si>
  <si>
    <t>GISAPOINT</t>
  </si>
  <si>
    <t>GISAPOINT35</t>
  </si>
  <si>
    <t>MIRAGE</t>
  </si>
  <si>
    <t>Fibra de vidrio roja</t>
  </si>
  <si>
    <t>MIRAGE11</t>
  </si>
  <si>
    <t>Chapa pintada Rojo RAL 3002</t>
  </si>
  <si>
    <t>MIRAGE12</t>
  </si>
  <si>
    <t>Chapa pintada Beige 9010</t>
  </si>
  <si>
    <t>MIRAGECH</t>
  </si>
  <si>
    <t>Chapa pintada RAL 3002</t>
  </si>
  <si>
    <t>MIRAGEINOX</t>
  </si>
  <si>
    <t>PEANAMIRAGE</t>
  </si>
  <si>
    <t>Peana inoxidable de 1700 x 200 x 200 mm. para colgar BIE</t>
  </si>
  <si>
    <t>PEANAMIRAGE11</t>
  </si>
  <si>
    <t>Peana pintada RAL 3002 de 1700 x 200 x 200 mm. para colgar BIE</t>
  </si>
  <si>
    <t>PEANACOLEXT</t>
  </si>
  <si>
    <t>Peana inoxidable de 1300 x 200 x 200 mm. para colgar arm. extintor</t>
  </si>
  <si>
    <t>PEANACOLEXT11</t>
  </si>
  <si>
    <t>Peana pintada RAL 3002 de 1300 x 200 x 200 mm. para colgar arm. extintor</t>
  </si>
  <si>
    <t>Descripción (DIM: 1090 x 300 x 210 mm.)</t>
  </si>
  <si>
    <t>PEANACUBE</t>
  </si>
  <si>
    <t>Peana para BIE con tapa de acceso para entrada tubería. RAL 3002.</t>
  </si>
  <si>
    <t>PEANACUBE11</t>
  </si>
  <si>
    <t>Peana para BIE con tapa de acceso para entrada tubería. INOX.</t>
  </si>
  <si>
    <t>Descripción (DIM: 1070 x 255 x 120 mm.)</t>
  </si>
  <si>
    <t>PEANABIE45</t>
  </si>
  <si>
    <t>Peana para BIE 45 sin tapa de acceso para entrada tubería. RAL 3002.</t>
  </si>
  <si>
    <t>PEANABIE45INOX</t>
  </si>
  <si>
    <t>Peana para BIE 45 sin tapa de acceso para entrada tubería. INOX.</t>
  </si>
  <si>
    <t>Descripción (DIM: 1070 x 255 x 140 mm.)</t>
  </si>
  <si>
    <t>PEANABIE25</t>
  </si>
  <si>
    <t>Peana para BIE 25 sin tapa de acceso para entrada tubería. RAL 3002.</t>
  </si>
  <si>
    <t>PEANABIE25INOX</t>
  </si>
  <si>
    <t>Peana para BIE 25 sin tapa de acceso para entrada tubería. INOX.</t>
  </si>
  <si>
    <t>Modelo</t>
  </si>
  <si>
    <t>CARPLUS</t>
  </si>
  <si>
    <t>CARMARKEM</t>
  </si>
  <si>
    <t>EBASS</t>
  </si>
  <si>
    <t>CAREBASS</t>
  </si>
  <si>
    <t>HUMPHREY</t>
  </si>
  <si>
    <t>CARHUMPHREY</t>
  </si>
  <si>
    <t>RIASTAR20</t>
  </si>
  <si>
    <t>CARRIASTAR20</t>
  </si>
  <si>
    <t>CARRIASTAR</t>
  </si>
  <si>
    <t>CAREBASS30</t>
  </si>
  <si>
    <t>CARFIBRA</t>
  </si>
  <si>
    <t>RHIO</t>
  </si>
  <si>
    <t>CARRHIO</t>
  </si>
  <si>
    <t>CARRHIOM6</t>
  </si>
  <si>
    <t>CAR450</t>
  </si>
  <si>
    <t>Carrete vacío con soporte fijo para los modelos DOMIN y T.A.D.</t>
  </si>
  <si>
    <t>CAR525</t>
  </si>
  <si>
    <t>CARWRAN</t>
  </si>
  <si>
    <t>Carrete vacío con soporte fijo y latiguillo para el modelo WRAN5.7</t>
  </si>
  <si>
    <t>Longitud</t>
  </si>
  <si>
    <t>Muelle</t>
  </si>
  <si>
    <t>Modelos</t>
  </si>
  <si>
    <t>LTG24</t>
  </si>
  <si>
    <t>245 mm.</t>
  </si>
  <si>
    <t>1 DE 300 mm</t>
  </si>
  <si>
    <t>LTG50</t>
  </si>
  <si>
    <t>500 mm.</t>
  </si>
  <si>
    <t>WRAN5.7, BASDOMIN</t>
  </si>
  <si>
    <t>LTG75</t>
  </si>
  <si>
    <t>750 mm.</t>
  </si>
  <si>
    <t>TODO MUELLE</t>
  </si>
  <si>
    <t>FIBRA</t>
  </si>
  <si>
    <t>LTG85</t>
  </si>
  <si>
    <t>850 mm.</t>
  </si>
  <si>
    <t>930 mm.</t>
  </si>
  <si>
    <t>POLI, IFRONT</t>
  </si>
  <si>
    <t>LTG93</t>
  </si>
  <si>
    <t>LTG95</t>
  </si>
  <si>
    <t>950 mm.</t>
  </si>
  <si>
    <t>RIASTARE30, FIBRA2530</t>
  </si>
  <si>
    <t>LTG99</t>
  </si>
  <si>
    <t>990 mm.</t>
  </si>
  <si>
    <t>STARTAD</t>
  </si>
  <si>
    <t>LTG115</t>
  </si>
  <si>
    <t>1155 mm.</t>
  </si>
  <si>
    <t>EBASS, STARE30, PLUSE30</t>
  </si>
  <si>
    <t>LTG120</t>
  </si>
  <si>
    <t>1230 mm.</t>
  </si>
  <si>
    <t>IBOX 700X700</t>
  </si>
  <si>
    <t>LTG128</t>
  </si>
  <si>
    <t>1280 mm.</t>
  </si>
  <si>
    <t>IBOX DE 800X800</t>
  </si>
  <si>
    <t>CODCAR</t>
  </si>
  <si>
    <t>Codo con salida macho 1''</t>
  </si>
  <si>
    <t>0007041002</t>
  </si>
  <si>
    <t>PMAHYNOA</t>
  </si>
  <si>
    <t>Puerta con metacrilato [METGISA3] Ahynoa pintada en rojo</t>
  </si>
  <si>
    <t>650 x 680 x 180</t>
  </si>
  <si>
    <t>PMAHYNOA15</t>
  </si>
  <si>
    <t>Puerta con metacrilato [METGISA3] Ahynoa fabricada en INOX</t>
  </si>
  <si>
    <t>PCAHYNOA</t>
  </si>
  <si>
    <t>Puerta ciega Ahynoa pintada en rojo</t>
  </si>
  <si>
    <t>PCAHYNOA15</t>
  </si>
  <si>
    <t>Puerta ciega Ahynoa fabricada en INOX</t>
  </si>
  <si>
    <t>CVAHYNOA</t>
  </si>
  <si>
    <t>Cajón Ahynoa pintado en rojo</t>
  </si>
  <si>
    <t>CVAHYNOA25</t>
  </si>
  <si>
    <t>Cajón Ahynoa fabricado en acero INOX</t>
  </si>
  <si>
    <t>PMPLUS</t>
  </si>
  <si>
    <t>Puerta con metacrilato [METGISA1] Plus pintada en rojo</t>
  </si>
  <si>
    <t>PMPLUS15</t>
  </si>
  <si>
    <t>Puerta con metacrilato [METGISA1] Plus fabricada en INOX</t>
  </si>
  <si>
    <t>PCPLUS</t>
  </si>
  <si>
    <t>Puerta ciega Plus pintada en rojo</t>
  </si>
  <si>
    <t>PCPLUS15</t>
  </si>
  <si>
    <t>Puerta ciega Plus fabricada en INOX</t>
  </si>
  <si>
    <t>CVPLUS</t>
  </si>
  <si>
    <t>Cajón Plus pintado en rojo</t>
  </si>
  <si>
    <t>CVPLUS25</t>
  </si>
  <si>
    <t>Cajón Plus fabricado en acero INOX</t>
  </si>
  <si>
    <t>PMSTAR</t>
  </si>
  <si>
    <t>Puerta con metacrilato [METGISA1] Star pintada en rojo</t>
  </si>
  <si>
    <t>650 x 680 x 195</t>
  </si>
  <si>
    <t>PMSTAR15</t>
  </si>
  <si>
    <t>Puerta con metacrilato [METGISA1] Star fabricada en INOX</t>
  </si>
  <si>
    <t>PCSTAR</t>
  </si>
  <si>
    <t>Puerta ciega Star pintada en rojo</t>
  </si>
  <si>
    <t>PCSTAR15</t>
  </si>
  <si>
    <t>Puerta ciega Star fabricada en INOX</t>
  </si>
  <si>
    <t>CVSTAR</t>
  </si>
  <si>
    <t>Cajón Star pintado en rojo</t>
  </si>
  <si>
    <t>CVSTAR25</t>
  </si>
  <si>
    <t>Cajón Star fabricado en acero INOX</t>
  </si>
  <si>
    <t>PMEBASS</t>
  </si>
  <si>
    <t>Puerta con metacrilato [METGISA1] Ebass pintada en beige</t>
  </si>
  <si>
    <t>750 x 750 x 150</t>
  </si>
  <si>
    <t>PMEBASS15</t>
  </si>
  <si>
    <t>Puerta con metacrilato [METGISA1] Ebass fabricada en INOX</t>
  </si>
  <si>
    <t>PCEBASS</t>
  </si>
  <si>
    <t>Puerta ciega Ebass pintada en beige</t>
  </si>
  <si>
    <t>PCEBASS15</t>
  </si>
  <si>
    <t>Puerta ciega Ebass fabricada en INOX</t>
  </si>
  <si>
    <t>CVEBASS</t>
  </si>
  <si>
    <t>Cajón Ebass pintado en beige</t>
  </si>
  <si>
    <t>CVEBASS25</t>
  </si>
  <si>
    <t>Cajón Ebass fabricado en acero INOX</t>
  </si>
  <si>
    <t>PMHUMPHREY</t>
  </si>
  <si>
    <t>Puerta con metacrilato [METGISA2] Humphrey pintada en rojo</t>
  </si>
  <si>
    <t>750 x 600 x 195</t>
  </si>
  <si>
    <t>PMHUMPHREY15</t>
  </si>
  <si>
    <t>Puerta con metacrilato [METGISA2] Humphrey fabricada en INOX</t>
  </si>
  <si>
    <t>PCHUMPHREY</t>
  </si>
  <si>
    <t>Puerta ciega Humphrey pintada en rojo</t>
  </si>
  <si>
    <t>PCHUMPHREY15</t>
  </si>
  <si>
    <t>Puerta ciega Humphrey fabricada en INOX</t>
  </si>
  <si>
    <t>CVHUMPHREY</t>
  </si>
  <si>
    <t>Cajón Humphrey pintado en rojo</t>
  </si>
  <si>
    <t>CVHUMPHREY25</t>
  </si>
  <si>
    <t>Cajón Humphrey fabricado en acero INOX</t>
  </si>
  <si>
    <t>FIBRAVACIO</t>
  </si>
  <si>
    <t>Cajón y puerta fabricado en fibra</t>
  </si>
  <si>
    <t>POLI 740 x 740 x 250</t>
  </si>
  <si>
    <t>POLIVACIO</t>
  </si>
  <si>
    <t>Cajón negro y puerta ciega roja POLI</t>
  </si>
  <si>
    <t>IBOX/11</t>
  </si>
  <si>
    <t>PCIBOX/11</t>
  </si>
  <si>
    <t>Puerta ciega IBOX/11 fabricada en chapa 1,5 mm pintada beige</t>
  </si>
  <si>
    <t>700 x 700 x 260</t>
  </si>
  <si>
    <t>PCIBOX/1115</t>
  </si>
  <si>
    <t>Puerta ciega IBOX/11 fabricada en acero INOX 1,5 mm.</t>
  </si>
  <si>
    <t>CVIBOX/11</t>
  </si>
  <si>
    <t>Cajón IBOX/11 fabricado en chapa 1,5 mm pintada beige</t>
  </si>
  <si>
    <t>CVIBOX/1115</t>
  </si>
  <si>
    <t>Cajón IBOX/11 fabricado en acero INOX 1,5 mm</t>
  </si>
  <si>
    <t>IBOX/21</t>
  </si>
  <si>
    <t>PCIBOX/21</t>
  </si>
  <si>
    <t>Puerta ciega IBOX/21 fabricada en chapa 1,5 mm pintada beige</t>
  </si>
  <si>
    <t>800 x 800 x 260</t>
  </si>
  <si>
    <t>PCIBOX/2115</t>
  </si>
  <si>
    <t>Puerta ciega IBOX/21 fabricada en acero INOX 1,5 mm.</t>
  </si>
  <si>
    <t>CVIBOX/21</t>
  </si>
  <si>
    <t>Cajón IBOX/21 fabricado en chapa 1,5 mm pintada beige</t>
  </si>
  <si>
    <t>CVIBOX/2115</t>
  </si>
  <si>
    <t>Cajón IBOX/21 fabricado en acero INOX 1,5 mm</t>
  </si>
  <si>
    <t>PMSTARMARK</t>
  </si>
  <si>
    <t>Puerta con metacrilato [METGISA1] Starmark pintada en rojo</t>
  </si>
  <si>
    <t>PMSTARMARK15</t>
  </si>
  <si>
    <t>Puerta con metacrilato [METGISA1] Starmark fabricada en INOX</t>
  </si>
  <si>
    <t>PCSTARMARK</t>
  </si>
  <si>
    <t>Puerta ciega Starmark pintada en rojo</t>
  </si>
  <si>
    <t>PCSTARMARK15</t>
  </si>
  <si>
    <t>Puerta ciega Starmark fabricada en INOX</t>
  </si>
  <si>
    <t>CVSTARMARK</t>
  </si>
  <si>
    <t>Cajón Starmark pintado en rojo</t>
  </si>
  <si>
    <t>CVSTARMARK25</t>
  </si>
  <si>
    <t>Cajón Starmark fabricado en acero INOX</t>
  </si>
  <si>
    <t>RIASTAR</t>
  </si>
  <si>
    <t>PMRIASTAR</t>
  </si>
  <si>
    <t>620 x 620 x 250</t>
  </si>
  <si>
    <t>PMRIASTAR15</t>
  </si>
  <si>
    <t>PCRIASTAR</t>
  </si>
  <si>
    <t>Puerta ciega Riastar pintada en rojo</t>
  </si>
  <si>
    <t>PCRIASTAR15</t>
  </si>
  <si>
    <t>Puerta ciega Riastar fabricada en INOX</t>
  </si>
  <si>
    <t>CVRIASTAR</t>
  </si>
  <si>
    <t>Cajón Riastar pintado en rojo</t>
  </si>
  <si>
    <t>CVRIASTAR25</t>
  </si>
  <si>
    <t>Cajón Riastar fabricado en acero INOX</t>
  </si>
  <si>
    <t>RIASTARE30</t>
  </si>
  <si>
    <t>PMRIASTARE30</t>
  </si>
  <si>
    <t>650 x 650 x 250</t>
  </si>
  <si>
    <t>PMRIASTARE3015</t>
  </si>
  <si>
    <t>Puerta con metacrilato [METAEX]. Riastare30 fabricada en INOX</t>
  </si>
  <si>
    <t>PCRIASTARE30</t>
  </si>
  <si>
    <t>Puerta ciega Riastare30 pintada en rojo</t>
  </si>
  <si>
    <t>PCRIASTARE3015</t>
  </si>
  <si>
    <t>Puerta ciega Riastare30 fabricada en INOX</t>
  </si>
  <si>
    <t>CVRIASTARE30</t>
  </si>
  <si>
    <t>Cajón Riastare30 pintado en rojo</t>
  </si>
  <si>
    <t>CVRIASTARE3025</t>
  </si>
  <si>
    <t>Cajón Riastare30 fabricado en acero INOX</t>
  </si>
  <si>
    <t>PLUSE30</t>
  </si>
  <si>
    <t>PMPLUSE30</t>
  </si>
  <si>
    <t>Puerta con metacrilato [METGISA1] Pluse30 pintada en rojo</t>
  </si>
  <si>
    <t>750 x 750 x 215</t>
  </si>
  <si>
    <t>PMPLUSE3015</t>
  </si>
  <si>
    <t>Puerta con metacrilato [METGISA1] Pluse30 fabricada en INOX</t>
  </si>
  <si>
    <t>PCPLUSE30</t>
  </si>
  <si>
    <t>Puerta ciega Pluse30 pintada en rojo</t>
  </si>
  <si>
    <t>PCPLUSE3015</t>
  </si>
  <si>
    <t>Puerta ciega Pluse30 fabricada en INOX</t>
  </si>
  <si>
    <t>CVPLUSE30</t>
  </si>
  <si>
    <t>Cajón Pluse30 pintado en rojo</t>
  </si>
  <si>
    <t>CVPLUSE3025</t>
  </si>
  <si>
    <t>Cajón Pluse30 fabricado en acero INOX</t>
  </si>
  <si>
    <t>STARE30</t>
  </si>
  <si>
    <t>PMSTARE30</t>
  </si>
  <si>
    <t>Puerta con metacrilato [METGISA1] Stare30 pintada en rojo</t>
  </si>
  <si>
    <t>PMSTARE3015</t>
  </si>
  <si>
    <t>Puerta con metacrilato [METGISA1] Stare30 fabricada en INOX</t>
  </si>
  <si>
    <t>PCSTARE30</t>
  </si>
  <si>
    <t>Puerta ciega Stare30 pintada en rojo</t>
  </si>
  <si>
    <t>PCSTARE3015</t>
  </si>
  <si>
    <t>Puerta ciega Stare30 fabricada en INOX</t>
  </si>
  <si>
    <t>CVSTARE30</t>
  </si>
  <si>
    <t>Cajón Stare30 pintado en rojo</t>
  </si>
  <si>
    <t>CVSTARE3025</t>
  </si>
  <si>
    <t>Cajón Stare30 fabricado en acero INOX</t>
  </si>
  <si>
    <t>PMSTARTAD</t>
  </si>
  <si>
    <t>Puerta con metacrilato [METGISA1] Startad pintada en rojo</t>
  </si>
  <si>
    <t>650 x 830 x 195</t>
  </si>
  <si>
    <t>PMSTARTAD15</t>
  </si>
  <si>
    <t>Puerta con metacrilato [METGISA1] Startad fabricada en INOX</t>
  </si>
  <si>
    <t>PCSTARTAD</t>
  </si>
  <si>
    <t>Puerta ciega Startad pintada en rojo</t>
  </si>
  <si>
    <t>PCSTARTAD15</t>
  </si>
  <si>
    <t>Puerta ciega Startad fabricada en INOX</t>
  </si>
  <si>
    <t>CVSTARTAD</t>
  </si>
  <si>
    <t>Cajón Startad pintado en rojo</t>
  </si>
  <si>
    <t>CVSTARTAD25</t>
  </si>
  <si>
    <t>Cajón Startad fabricado en acero INOX</t>
  </si>
  <si>
    <t>STARTAD30</t>
  </si>
  <si>
    <t>PMSTARTAD30</t>
  </si>
  <si>
    <t>Puerta con metacrilato [METGISA1] Startad30 pintada en rojo</t>
  </si>
  <si>
    <t>750 x 900 x 215</t>
  </si>
  <si>
    <t>PMSTARTAD3015</t>
  </si>
  <si>
    <t>Puerta con metacrilato [METGISA1] Startad30 fabricada en INOX</t>
  </si>
  <si>
    <t>PCSTARTAD30</t>
  </si>
  <si>
    <t>Puerta ciega Startad30 pintada en rojo</t>
  </si>
  <si>
    <t>PCSTARTAD3015</t>
  </si>
  <si>
    <t>Puerta ciega Startad30 fabricada en INOX</t>
  </si>
  <si>
    <t>CVSTARTAD30</t>
  </si>
  <si>
    <t>Cajón Startad30 pintado en rojo</t>
  </si>
  <si>
    <t>CVSTARTAD3025</t>
  </si>
  <si>
    <t>Cajón Startad30 fabricado en acero INOX</t>
  </si>
  <si>
    <t>Cerraduras</t>
  </si>
  <si>
    <t>Cerradura abrefácil G.I.S.A. modelo vertical</t>
  </si>
  <si>
    <t>PRECGISAL</t>
  </si>
  <si>
    <t>Precinto para cerradura G.I.S.A. modelo vertical</t>
  </si>
  <si>
    <t>CAFGI</t>
  </si>
  <si>
    <t>Cerradura abrefácil G.I.S.A. modelo horizonal</t>
  </si>
  <si>
    <t>PRECGISA</t>
  </si>
  <si>
    <t>LLCGISA</t>
  </si>
  <si>
    <t>Llave cerradura G.I.S.A.</t>
  </si>
  <si>
    <t>CERMOL</t>
  </si>
  <si>
    <t>Cerradura moleteada para BIES WRAN5.7, DOMIN Y DOMIN4.5</t>
  </si>
  <si>
    <t>Metacrilatos para puertas</t>
  </si>
  <si>
    <t>METGISA</t>
  </si>
  <si>
    <t>METGISA1</t>
  </si>
  <si>
    <t>METGISA2</t>
  </si>
  <si>
    <t>METGISA3</t>
  </si>
  <si>
    <t>METAEX</t>
  </si>
  <si>
    <t>AACI</t>
  </si>
  <si>
    <t>Adhesivo “ABRIR EN CASO DE INCENDIO”</t>
  </si>
  <si>
    <t>AEMDE25</t>
  </si>
  <si>
    <t>COMPRBB25</t>
  </si>
  <si>
    <t>Comprobador BIE 25 para mantenimiento</t>
  </si>
  <si>
    <t>COMPRMG25</t>
  </si>
  <si>
    <t>EJECAR1</t>
  </si>
  <si>
    <t>EJECAR2</t>
  </si>
  <si>
    <t>EJECAR3</t>
  </si>
  <si>
    <t>EMBEBIE25</t>
  </si>
  <si>
    <t>Disco embellecedor BIE 25 para roscar en EJECAR</t>
  </si>
  <si>
    <t>ENT25/1</t>
  </si>
  <si>
    <t>ENT25/2</t>
  </si>
  <si>
    <t>Pegatina plato BIE25 20 metros con grabado Logo Grupo de Incendios</t>
  </si>
  <si>
    <t>KITBIE25</t>
  </si>
  <si>
    <t>Kit completo BIE 25 (modelos abatibles)</t>
  </si>
  <si>
    <t>KITBIEFIJA</t>
  </si>
  <si>
    <t>Kit completo BIE 25 (modelos fijos)</t>
  </si>
  <si>
    <t>KITWRAN</t>
  </si>
  <si>
    <t>Kit completo BIE 25 (modelos Wran)</t>
  </si>
  <si>
    <t>LZV2510SR</t>
  </si>
  <si>
    <t>Lanza variomatic de 25 rosca hembra 1'' (racor barcelona no incluido)</t>
  </si>
  <si>
    <t>LZV25SR</t>
  </si>
  <si>
    <t>Lanza variomatic de 25 rosca macho 1'' (racor barcelona no incluido)</t>
  </si>
  <si>
    <t>MLL30</t>
  </si>
  <si>
    <t>Muelle 300 mm. Anticolapsamiento para latiguillo</t>
  </si>
  <si>
    <t>MLL50</t>
  </si>
  <si>
    <t>Muelle 500 mm. Anticolapsamiento para latiguillo</t>
  </si>
  <si>
    <t>MT016</t>
  </si>
  <si>
    <t>MT016GL</t>
  </si>
  <si>
    <t>SOPAB</t>
  </si>
  <si>
    <t>Soporte abatible fabricado en poliamida - fibra de vidrio para BIE 25</t>
  </si>
  <si>
    <t>SOPDBIEAB</t>
  </si>
  <si>
    <t>Soporte pared para BIE abatible</t>
  </si>
  <si>
    <t>SOPLZ</t>
  </si>
  <si>
    <t>Soporte lanza variomatic</t>
  </si>
  <si>
    <t>TAD4525</t>
  </si>
  <si>
    <t>Toma adicional de 45 para BIE de 25</t>
  </si>
  <si>
    <t>VLE25</t>
  </si>
  <si>
    <t>Válvula de asiento de latón estampado con salidas 110° y roscas 1''</t>
  </si>
  <si>
    <t>VLEMTL</t>
  </si>
  <si>
    <t>COLCAR</t>
  </si>
  <si>
    <t>Colector para carrete BIE 25. (Pico pato)</t>
  </si>
  <si>
    <t>DPORT</t>
  </si>
  <si>
    <t>Dispositivo orientador para fijación de armario</t>
  </si>
  <si>
    <t>DPORTPARED</t>
  </si>
  <si>
    <t>Dispositivo orientador de pared para fijación pared u hornacina</t>
  </si>
  <si>
    <t>EJECAR4</t>
  </si>
  <si>
    <t>EJECAR5</t>
  </si>
  <si>
    <t>EJECAR6</t>
  </si>
  <si>
    <t>EJECAR7</t>
  </si>
  <si>
    <t>Soporte pared para BIE FIJO</t>
  </si>
  <si>
    <t>VLE25BOLA</t>
  </si>
  <si>
    <t>Válvula esfera latón cromado rosca 1'' Hembra - Hembra</t>
  </si>
  <si>
    <t>VLE25BOLAMH</t>
  </si>
  <si>
    <t>Válvula esfera latón cromado rosca 1'' Macho - Hembra</t>
  </si>
  <si>
    <t>VLE25BOLAMHTC</t>
  </si>
  <si>
    <t>Válvula esfera latón cromado rosca 1'' Hembra - Tuerca loca</t>
  </si>
  <si>
    <t>MGS2520RC</t>
  </si>
  <si>
    <t>MGS2520RCCH</t>
  </si>
  <si>
    <t>MGS2520RCCM</t>
  </si>
  <si>
    <t>MGS2520RCHH</t>
  </si>
  <si>
    <t>MGS2520RCMM</t>
  </si>
  <si>
    <t>MGS2520RCMH</t>
  </si>
  <si>
    <t>PMIMAX</t>
  </si>
  <si>
    <t>Conjunto puerta metacrilato [METGISA2] Imax+ premarco Rojo</t>
  </si>
  <si>
    <t>PCIMAX</t>
  </si>
  <si>
    <t>Conjunto puerta ciega Imax + premarco Rojo</t>
  </si>
  <si>
    <t>PMIMAX15</t>
  </si>
  <si>
    <t>Conjunto puerta metacrilato [METGISA2] Imax + premarco fabricado en INOX</t>
  </si>
  <si>
    <t>PCIMAX15</t>
  </si>
  <si>
    <t>Conjunto puerta ciega Imax + premarco fabricado en INOX</t>
  </si>
  <si>
    <t>CVIMAX</t>
  </si>
  <si>
    <t>Cajón Imax pintado en Rojo</t>
  </si>
  <si>
    <t>PMMAXITEN</t>
  </si>
  <si>
    <t>Conjunto puerta metacrilato [METGISA2] Maxiten + premarco Rojo</t>
  </si>
  <si>
    <t>PCMAXITEN</t>
  </si>
  <si>
    <t>Conjunto puerta ciega Maxiten [METGISA2] + premarco Rojo</t>
  </si>
  <si>
    <t>PMMAXITEN15</t>
  </si>
  <si>
    <t>PCMAXITEN15</t>
  </si>
  <si>
    <t>Conjunto puerta ciega Maxiten + premarco fabricado en INOX</t>
  </si>
  <si>
    <t>CVMAXITEN</t>
  </si>
  <si>
    <t>Cajón Maxiten pintado en Rojo</t>
  </si>
  <si>
    <t>Puerta con metacrilato [METGISA2] para modelos WRAN5.7 y DOMIN pintada en rojo</t>
  </si>
  <si>
    <t>Puerta con metacrilato [METGISA2] para modelos WRAN5.7 y DOMIN fabricada en INOX</t>
  </si>
  <si>
    <t>Puerta ciega para modelos WRAN5.7 y DOMIN pintada en rojo</t>
  </si>
  <si>
    <t>Puerta ciega para modelos WRAN5.7 y DOMIN fabricada en INOX</t>
  </si>
  <si>
    <t>Cajón para modelo WRAN5.7 y DOMIN pintado en rojo</t>
  </si>
  <si>
    <t>Cajón para modelo WRAN5.7 y DOMIN fabricado en acero INOX</t>
  </si>
  <si>
    <t>PMSTAR/V</t>
  </si>
  <si>
    <t>Puerta con metacrilato [METGISA2] STAR/V pintada en beige</t>
  </si>
  <si>
    <t>PMSTAR/V15</t>
  </si>
  <si>
    <t>Puerta con metacrilato [METGISA2] STAR/V fabricada en INOX</t>
  </si>
  <si>
    <t>PCSTAR/V</t>
  </si>
  <si>
    <t>Puerta ciega STAR/V pintada en beige</t>
  </si>
  <si>
    <t>PCSTAR/V15</t>
  </si>
  <si>
    <t>Puerta ciega STAR/V fabricada en INOX</t>
  </si>
  <si>
    <t>CVSTAR/V</t>
  </si>
  <si>
    <t>Cajón STAR/V pintado en beige</t>
  </si>
  <si>
    <t>CVSTAR/V25</t>
  </si>
  <si>
    <t>Cajón STAR/V fabricado en acero INOX</t>
  </si>
  <si>
    <t>PMBOXFIRE</t>
  </si>
  <si>
    <t>Puerta con metacrilato [METGISA2] para modelos BOXFIRE y T.A.D. pintada en Beige</t>
  </si>
  <si>
    <t>PMBOXFIRE15</t>
  </si>
  <si>
    <t>Puerta con metacrilato [METGISA2] para modelos BOXFIRE y T.A.D. fabricado en INOX</t>
  </si>
  <si>
    <t>PCBOXFIRE</t>
  </si>
  <si>
    <t>Puerta ciega para modelos BOXFIRE y T.A.D. pintada en Beige</t>
  </si>
  <si>
    <t>PCBOXFIRE15</t>
  </si>
  <si>
    <t>Puerta ciega para modelos BOXFIRE y T.A.D. fabricada en INOX</t>
  </si>
  <si>
    <t>CVBOXFIRE</t>
  </si>
  <si>
    <t>Cajón para modelos BOXFIRE y T.A.D. pintado en Beige</t>
  </si>
  <si>
    <t>CVBOXFIRE25</t>
  </si>
  <si>
    <t>Cajón para modelos BOXFIRE y T.A.D. fabricado en INOX</t>
  </si>
  <si>
    <t>PCASUNGLASS</t>
  </si>
  <si>
    <t>Puerta marco estrecho Inox para cristal al ácido</t>
  </si>
  <si>
    <t>CVSUNGLASS</t>
  </si>
  <si>
    <t>Cajón SUNGLASS pintado en beige</t>
  </si>
  <si>
    <t>CVSUNGLASS25</t>
  </si>
  <si>
    <t>Cajón Sunglass fabricado en INOX</t>
  </si>
  <si>
    <t>BOXFIRE/5</t>
  </si>
  <si>
    <t>PMBOXFIRE/5</t>
  </si>
  <si>
    <t>Puerta con metacrilato [METGISA2] BOXFIRE/5 pintada en Beige</t>
  </si>
  <si>
    <t>750 x 500 x 245</t>
  </si>
  <si>
    <t>PMBOXFIRE/515</t>
  </si>
  <si>
    <t>Puerta con metacrilato [METGISA2] BOXFIRE/5 fabricado en INOX</t>
  </si>
  <si>
    <t>PCBOXFIRE/5</t>
  </si>
  <si>
    <t>Puerta ciega BOXFIRE/5 pintada en Beige</t>
  </si>
  <si>
    <t>PCBOXFIRE/515</t>
  </si>
  <si>
    <t>Puerta ciega BOXFIRE/5 fabricada en INOX</t>
  </si>
  <si>
    <t>CVBOXFIRE/5</t>
  </si>
  <si>
    <t>Cajón BOXFIRE/5 pintado en Beige</t>
  </si>
  <si>
    <t>CVBOXFIRE/525</t>
  </si>
  <si>
    <t>Cajón BOXFIRE/5 fabricado en INOX</t>
  </si>
  <si>
    <t>PMDOMIN4.5</t>
  </si>
  <si>
    <t>Puerta con metacrilato [METGISA2] DOMIN4.5 pintada en rojo</t>
  </si>
  <si>
    <t>700 x 450 x 315</t>
  </si>
  <si>
    <t>PMDOMIN4.515</t>
  </si>
  <si>
    <t>Puerta con metacrilato [METGISA2] DOMIN4.5 fabricada en INOX</t>
  </si>
  <si>
    <t>PCDOMIN4.5</t>
  </si>
  <si>
    <t>Puerta ciega DOMIN4.5 pintada en rojo</t>
  </si>
  <si>
    <t>PCDOMIN4.515</t>
  </si>
  <si>
    <t>Puerta ciega DOMIN4.5 fabricada en INOX</t>
  </si>
  <si>
    <t>CVDOMIN4.5</t>
  </si>
  <si>
    <t>Cajón DOMIN4.5 pintado en rojo</t>
  </si>
  <si>
    <t>CVDOMIN4.525</t>
  </si>
  <si>
    <t>Cajón DOMIN4.5 fabricado en acero INOX</t>
  </si>
  <si>
    <t>PCIFRONT</t>
  </si>
  <si>
    <t>Puerta ciega IFRONT pintada en beige</t>
  </si>
  <si>
    <t>680 x 280 x 610</t>
  </si>
  <si>
    <t>PCIFRONT15</t>
  </si>
  <si>
    <t>Puerta ciega IFRONT fabricada en INOX</t>
  </si>
  <si>
    <t>CVIFRONT</t>
  </si>
  <si>
    <t>Cajón IFRONT pintado en rojo</t>
  </si>
  <si>
    <t>CVIFRONT25</t>
  </si>
  <si>
    <t>Cajón IFRONT fabricado en acero INOX</t>
  </si>
  <si>
    <t>Puerta de cristal al ácido IBIGLASS (CR-IBIGLASS) (682 x 595 x 5 mm)</t>
  </si>
  <si>
    <t>750 x 660 x 205</t>
  </si>
  <si>
    <t>CVIBIGLASS</t>
  </si>
  <si>
    <t>Cajón IBIGLASS fabricado en INOX</t>
  </si>
  <si>
    <t>CVIBIGLASS12</t>
  </si>
  <si>
    <t>Cajón IBIGLASS pintado beige</t>
  </si>
  <si>
    <t>Puerta de cristal al ácido OCULTA (248 x 235 x 5 mm)</t>
  </si>
  <si>
    <t>290 x 225 x 140</t>
  </si>
  <si>
    <t>CVOCULTA</t>
  </si>
  <si>
    <t>Cajón OCULTA fabricado en INOX</t>
  </si>
  <si>
    <t>CVOCULTA12</t>
  </si>
  <si>
    <t>Cajón OCULTA pintado en beige</t>
  </si>
  <si>
    <t>PMSTAR/VMARK</t>
  </si>
  <si>
    <t>Puerta con metacrilato [METGISA2] STAR/VMARK pintada en beige</t>
  </si>
  <si>
    <t>PMSTAR/VMARK15</t>
  </si>
  <si>
    <t>Puerta con metacrilato [METGISA2] STAR/VMARK fabricada en INOX</t>
  </si>
  <si>
    <t>PCSTAR/VMARK</t>
  </si>
  <si>
    <t>Puerta ciega STAR/VMARK pintada en beige</t>
  </si>
  <si>
    <t>PCSTAR/VMARK15</t>
  </si>
  <si>
    <t>Puerta ciega STAR/VMARK fabricada en INOX</t>
  </si>
  <si>
    <t>CVSTAR/VMARK</t>
  </si>
  <si>
    <t>Cajón STAR/VMARK pintado en beige</t>
  </si>
  <si>
    <t>CVSTAR/VMARK25</t>
  </si>
  <si>
    <t>Cajón STAR/VMARK fabricado en acero INOX</t>
  </si>
  <si>
    <t>Puerta de cristal al ácido IBIGLASS (CR-IBIGLASSMARK) (738 x 580 x 5 mm)</t>
  </si>
  <si>
    <t>CVIBIGLASSMARK</t>
  </si>
  <si>
    <t>Cajón IBIGLASSMARK fabricado en INOX</t>
  </si>
  <si>
    <t>CVIBIGLASSMARK12</t>
  </si>
  <si>
    <t>Cajón IBIGLASSMARK pintado beige</t>
  </si>
  <si>
    <t>Metacrilatos y cristales</t>
  </si>
  <si>
    <t>Cristal BIE IBIGLASS Dim: 710 x 595 x 5 mm. (Pegatina Logo extintor)</t>
  </si>
  <si>
    <t>CR-IBIGLASS2HV</t>
  </si>
  <si>
    <t>Cristal BIE IBIGLASS Dim: 682 x 237 x 5 mm. (Pegatina Logo extintor)</t>
  </si>
  <si>
    <t>Cristal BIE IBIGLASSMARK. Dim: 738 x 280 x 5 mm. (Pegatina Logo extintor)</t>
  </si>
  <si>
    <t>Cristal BIE IBIGLASSMARK Dim: 798 x 280 x 5 mm. (Pegatina Logo extintor)</t>
  </si>
  <si>
    <t>STAR33</t>
  </si>
  <si>
    <t>STAR33PC</t>
  </si>
  <si>
    <t>STAR331115</t>
  </si>
  <si>
    <t>STAR33PC1115</t>
  </si>
  <si>
    <t>STAR331515</t>
  </si>
  <si>
    <t>STAR33PC1515</t>
  </si>
  <si>
    <t>STAR3330</t>
  </si>
  <si>
    <t>STAR3330PC</t>
  </si>
  <si>
    <t>STAR33301115</t>
  </si>
  <si>
    <t>STAR3330PC1115</t>
  </si>
  <si>
    <t>STAR33301515</t>
  </si>
  <si>
    <t>STAR3330PC1515</t>
  </si>
  <si>
    <t>Tipo Manguera</t>
  </si>
  <si>
    <t>FIBRA3320</t>
  </si>
  <si>
    <t>Roja</t>
  </si>
  <si>
    <t>Metros Manguera</t>
  </si>
  <si>
    <t>GISAPOINT3320</t>
  </si>
  <si>
    <t>33 mm.</t>
  </si>
  <si>
    <t>GISAPOINT332035</t>
  </si>
  <si>
    <t>GISAPOINT3330</t>
  </si>
  <si>
    <t>GISAPOINT333035</t>
  </si>
  <si>
    <t>Metros manguera</t>
  </si>
  <si>
    <t>IP2520</t>
  </si>
  <si>
    <t>SATUR25</t>
  </si>
  <si>
    <t>IP2520/G</t>
  </si>
  <si>
    <t>NEGRA EN694</t>
  </si>
  <si>
    <t>IP2530</t>
  </si>
  <si>
    <t>IP2530/G</t>
  </si>
  <si>
    <t>IP3320</t>
  </si>
  <si>
    <t>SATUR33</t>
  </si>
  <si>
    <t>IP3320/G</t>
  </si>
  <si>
    <t>IP3330</t>
  </si>
  <si>
    <t>IP3330/G</t>
  </si>
  <si>
    <t xml:space="preserve">Conjunto puerta metacrilato [METGISA2] Maxiten + premarco fabricado en INOX </t>
  </si>
  <si>
    <t>Racor</t>
  </si>
  <si>
    <t>PETTY15</t>
  </si>
  <si>
    <t>15 m.</t>
  </si>
  <si>
    <t>Barcelona</t>
  </si>
  <si>
    <t>PETTY15PC</t>
  </si>
  <si>
    <t>PETTY151115</t>
  </si>
  <si>
    <t>PETTY15PC1115</t>
  </si>
  <si>
    <t>PETTY151515</t>
  </si>
  <si>
    <t>PETTY15PC1515</t>
  </si>
  <si>
    <t>PETTY20</t>
  </si>
  <si>
    <t>PETTY20PC</t>
  </si>
  <si>
    <t>PETTY201115</t>
  </si>
  <si>
    <t>PETTY20PC1115</t>
  </si>
  <si>
    <t>PETTY201515</t>
  </si>
  <si>
    <t>PETTY20PC1515</t>
  </si>
  <si>
    <t>Descripción (DIM: 500 x 630 mm.)</t>
  </si>
  <si>
    <t>PREMPETTY</t>
  </si>
  <si>
    <t>Premarco en chapa pintada para empotrar modelo PETTY</t>
  </si>
  <si>
    <t>PREMPETTY35</t>
  </si>
  <si>
    <t>Premarco en INOX para empotrar modelo PETTY</t>
  </si>
  <si>
    <t>PETTY4530PC</t>
  </si>
  <si>
    <t>PETTY45301115</t>
  </si>
  <si>
    <t>PETTY45301515</t>
  </si>
  <si>
    <t>PETTY4530PC1115</t>
  </si>
  <si>
    <t>PETTY4530PC1515</t>
  </si>
  <si>
    <t>Descripción (DIM: 650 x 800 mm.)</t>
  </si>
  <si>
    <t>PREMPETTY4530</t>
  </si>
  <si>
    <t>Premarco en chapa pintada para empotrar modelo PETTY (650 x 800)</t>
  </si>
  <si>
    <t>PREMPETTY453035</t>
  </si>
  <si>
    <t>Premarco en INOX para empotrar modelo PETTY (650 x 800)</t>
  </si>
  <si>
    <t>PETTY20LN</t>
  </si>
  <si>
    <t>PETTY20LN1115</t>
  </si>
  <si>
    <t>PETTY20LN1515</t>
  </si>
  <si>
    <t>PETTY7020</t>
  </si>
  <si>
    <t>PETTY7030</t>
  </si>
  <si>
    <t>MINI15</t>
  </si>
  <si>
    <t>MINI15PC</t>
  </si>
  <si>
    <t>MINI151115</t>
  </si>
  <si>
    <t>MINI15PC1115</t>
  </si>
  <si>
    <t>MINI151515</t>
  </si>
  <si>
    <t>MINI15PC1515</t>
  </si>
  <si>
    <t>Descripción (DIM: 550 x 400)</t>
  </si>
  <si>
    <t>METAMINI15</t>
  </si>
  <si>
    <t>PREMMINI15</t>
  </si>
  <si>
    <t>Premarco en chapa pintada para empotrar modelo MINI15 (550 X 400)</t>
  </si>
  <si>
    <t>PREMMINI1535</t>
  </si>
  <si>
    <t>Premarco en INOX para empotrar modelo MINI15 (550 X 400)</t>
  </si>
  <si>
    <t>MINI20</t>
  </si>
  <si>
    <t>MINI20PC</t>
  </si>
  <si>
    <t>MINI201115</t>
  </si>
  <si>
    <t>MINI20PC1115</t>
  </si>
  <si>
    <t>MINI201515</t>
  </si>
  <si>
    <t>MINI20PC1515</t>
  </si>
  <si>
    <t>Descripción (DIM: 650 x 400)</t>
  </si>
  <si>
    <t>METAMINI20</t>
  </si>
  <si>
    <t>PREMMINI20</t>
  </si>
  <si>
    <t>Premarco en chapa pintada para empotrar modelo MINI20 (650 X 400)</t>
  </si>
  <si>
    <t>PREMMINI2035</t>
  </si>
  <si>
    <t>Premarco en INOX para empotrar modelo MINI20 (650 X 400)</t>
  </si>
  <si>
    <t>MINI20M</t>
  </si>
  <si>
    <t>MINI20MPC</t>
  </si>
  <si>
    <t>MINI20M1115</t>
  </si>
  <si>
    <t>MINI20MPC1115</t>
  </si>
  <si>
    <t>MINI20M1515</t>
  </si>
  <si>
    <t>MINI20MPC1515</t>
  </si>
  <si>
    <t>Nota: Para módulos confirmar cerradura moleteada o CAFGIL</t>
  </si>
  <si>
    <t>Armario de extintor 6 Kg modelo PLUS. Dimensiones: 650 x 350 x 180 mm</t>
  </si>
  <si>
    <t>AEB64PLUS</t>
  </si>
  <si>
    <t>AEB64PPC</t>
  </si>
  <si>
    <t>AEB64PLPI</t>
  </si>
  <si>
    <t>AEB64PPCI</t>
  </si>
  <si>
    <t>AEB64PLTI</t>
  </si>
  <si>
    <t>AEB64PCTI</t>
  </si>
  <si>
    <t>750 x 650 mm.)</t>
  </si>
  <si>
    <t>Premarco para sistema modular plus + arm. ext en chapa pintada</t>
  </si>
  <si>
    <t>PREMMINI202HINX</t>
  </si>
  <si>
    <t>Premarco para sistema modular plus + arm. ext en INOX</t>
  </si>
  <si>
    <t>MAHPLUS</t>
  </si>
  <si>
    <t>MAHPLUSPI</t>
  </si>
  <si>
    <t>MAHPLUSTI</t>
  </si>
  <si>
    <t>Descripción (DIM</t>
  </si>
  <si>
    <t>550 x 650 mm.)</t>
  </si>
  <si>
    <t>PREMMINI202HAL</t>
  </si>
  <si>
    <t>Premarco para sistema modular Mini20m + alarma en chapa pintada</t>
  </si>
  <si>
    <t>PREMMINI202HINXAL</t>
  </si>
  <si>
    <t>Premarco para sistema modular Mini20m + alarma en INOX</t>
  </si>
  <si>
    <t>Módulo de alarma + arm. de extintor en una sola pieza de chapa. Dimensiones: 650 x 400 x 180 mm</t>
  </si>
  <si>
    <t>MI/3</t>
  </si>
  <si>
    <t>MI/31115</t>
  </si>
  <si>
    <t>MI/31515</t>
  </si>
  <si>
    <t>Descripción (DIM: 800 x 650 mm.)</t>
  </si>
  <si>
    <t>PREMMINI203H</t>
  </si>
  <si>
    <t>Premarco horizontal Mini20m + alarma + arm. de ext. en chapa pintada</t>
  </si>
  <si>
    <t>PREMMINI203HINX</t>
  </si>
  <si>
    <t>Premarco horizontal Mini20m + alarma + arm. de extintor en INOX</t>
  </si>
  <si>
    <t>Descripción (DIM: 400 x 1300 mm.)</t>
  </si>
  <si>
    <t>PREMMI/33V</t>
  </si>
  <si>
    <t>Premarco vertical Mini20m + alarma + arm. de ext. en chapa pintada</t>
  </si>
  <si>
    <t>PREMMI/33VINX</t>
  </si>
  <si>
    <t>Premarco vertical Mini20m + alarma + arm. de extintor en INOX</t>
  </si>
  <si>
    <t>Racores</t>
  </si>
  <si>
    <t>BF4515</t>
  </si>
  <si>
    <t>BF4520</t>
  </si>
  <si>
    <t>BF4530</t>
  </si>
  <si>
    <t>BF4515LNX</t>
  </si>
  <si>
    <t>BF4520LNX</t>
  </si>
  <si>
    <t>POLI4515</t>
  </si>
  <si>
    <t>SATUR 15 m.</t>
  </si>
  <si>
    <t>Negro</t>
  </si>
  <si>
    <t>POLI4520</t>
  </si>
  <si>
    <t>SATUR 20 m.</t>
  </si>
  <si>
    <t>POLI4530</t>
  </si>
  <si>
    <t>SATUR 30 m.</t>
  </si>
  <si>
    <t>POLI4515LNX</t>
  </si>
  <si>
    <t>LUNEX 15 m.</t>
  </si>
  <si>
    <t>POLI4520LNX</t>
  </si>
  <si>
    <t>LUNEX 20 m.</t>
  </si>
  <si>
    <t>POLI4530LNX</t>
  </si>
  <si>
    <t>LUNEX 30 m.</t>
  </si>
  <si>
    <t>Arco</t>
  </si>
  <si>
    <t>ARCORPETTY15</t>
  </si>
  <si>
    <t>ARCORPETTY15PC</t>
  </si>
  <si>
    <t>ARCORPETTY20</t>
  </si>
  <si>
    <t>ARCORPETTY20PC</t>
  </si>
  <si>
    <t>ARCOPETTY20INX</t>
  </si>
  <si>
    <t>ARCOPETTY20PCINX</t>
  </si>
  <si>
    <t>PETTY</t>
  </si>
  <si>
    <t>PMPETTY</t>
  </si>
  <si>
    <t>Puerta en chapa pintada con metacrilato [METGISA] para modelo PETTY</t>
  </si>
  <si>
    <t>500 x 630 x 130</t>
  </si>
  <si>
    <t>PMPETTY15</t>
  </si>
  <si>
    <t>Puerta en acero INOX con metacrilato [METGISA] para modelo PETTY</t>
  </si>
  <si>
    <t>PCPETTY</t>
  </si>
  <si>
    <t>Puerta ciega en chapa pintada para modelo PETTY</t>
  </si>
  <si>
    <t>PCPETTY15</t>
  </si>
  <si>
    <t>Puerta ciega en acero INOX para modelo PETTY</t>
  </si>
  <si>
    <t>CVPETTY</t>
  </si>
  <si>
    <t>Cajón en chapa pintada para modelo PETTY</t>
  </si>
  <si>
    <t>CVPETTY25</t>
  </si>
  <si>
    <t>Cajón en acero INOX para modelo PETTY</t>
  </si>
  <si>
    <t>PMPETTY4530</t>
  </si>
  <si>
    <t>PMPETTY453015</t>
  </si>
  <si>
    <t>PCPETTY4530</t>
  </si>
  <si>
    <t>PCPETTY453015</t>
  </si>
  <si>
    <t>CVPETTY4530</t>
  </si>
  <si>
    <t>CVPETTY453025</t>
  </si>
  <si>
    <t>MINI4515</t>
  </si>
  <si>
    <t>PMMINI15</t>
  </si>
  <si>
    <t>Puerta para cristal en chapa pintada para modelo MINI4515</t>
  </si>
  <si>
    <t>550 x 400 x 140</t>
  </si>
  <si>
    <t>PMMINI1515</t>
  </si>
  <si>
    <t>Puerta para cristal en acero INOX para modelo MINI4515</t>
  </si>
  <si>
    <t>PCMINI15</t>
  </si>
  <si>
    <t>Puerta ciega en chapa pintada para modelo MINI4515</t>
  </si>
  <si>
    <t>PCMINI1515</t>
  </si>
  <si>
    <t>Puerta ciega en acero INOX para modelo MINI4515</t>
  </si>
  <si>
    <t>CVMINI15</t>
  </si>
  <si>
    <t>Cajón en chapa pintada para modelo MINI4515</t>
  </si>
  <si>
    <t>CVMINI1525</t>
  </si>
  <si>
    <t>Cajón en acero INOX para modelo MINI4515</t>
  </si>
  <si>
    <t>MINI4520</t>
  </si>
  <si>
    <t>PMMINI20</t>
  </si>
  <si>
    <t>Puerta para cristal en chapa pintada para modelo MINI4520</t>
  </si>
  <si>
    <t>650 x 400 x 140</t>
  </si>
  <si>
    <t>PMMINI2015</t>
  </si>
  <si>
    <t>Puerta para cristal en acero INOX para modelo MINI4520</t>
  </si>
  <si>
    <t>Puerta ciega en chapa pintada para modelo MINI4520</t>
  </si>
  <si>
    <t>PCMINI2015</t>
  </si>
  <si>
    <t>Puerta ciega en acero INOX para modelo MINI4520</t>
  </si>
  <si>
    <t>CVMINI20</t>
  </si>
  <si>
    <t>Cajón en chapa pintada para modelo MINI4520</t>
  </si>
  <si>
    <t>CVMINI2025</t>
  </si>
  <si>
    <t>Cajón en acero INOX para modelo MINI4520</t>
  </si>
  <si>
    <t>Puerta para cristal en chapa pintada para modelo MINI20M</t>
  </si>
  <si>
    <t>650 x 400 x 180</t>
  </si>
  <si>
    <t>PMMINI20M15</t>
  </si>
  <si>
    <t>Puerta para cristal en acero INOX para modelo MINI20M</t>
  </si>
  <si>
    <t>Puerta ciega en chapa pintada para modelo MINI20M</t>
  </si>
  <si>
    <t>PCMINI20M15</t>
  </si>
  <si>
    <t>Puerta ciega en acero INOX para modelo MINI20M</t>
  </si>
  <si>
    <t>CVMINI20M</t>
  </si>
  <si>
    <t>Cajón en chapa pintada para modelo MINI20M</t>
  </si>
  <si>
    <t>CVMINI20M25</t>
  </si>
  <si>
    <t>Cajón en acero INOX para modelo MINI20M</t>
  </si>
  <si>
    <t>FIBRA45 570x570x205</t>
  </si>
  <si>
    <t>Cajón y puerta ciega Fibra vacío 570 x 570 x 205</t>
  </si>
  <si>
    <t>POLI 770x740x250</t>
  </si>
  <si>
    <t>Cajón negro y puerta ciega roja Poli</t>
  </si>
  <si>
    <t>Devanaderas Bie’s 045 mm. (SIN MANGUERA)</t>
  </si>
  <si>
    <t>Diámetro</t>
  </si>
  <si>
    <t>Soporte</t>
  </si>
  <si>
    <t>CARPETTY</t>
  </si>
  <si>
    <t>Devanadera vacía PETTY para BIE</t>
  </si>
  <si>
    <t>350 mm.</t>
  </si>
  <si>
    <t>Metal en “V”</t>
  </si>
  <si>
    <t>CPETTY350</t>
  </si>
  <si>
    <t>Fibra esquina</t>
  </si>
  <si>
    <t>CARPETTY350</t>
  </si>
  <si>
    <t>Devanadera vacía PETTY para PARED</t>
  </si>
  <si>
    <t>Fibra plano</t>
  </si>
  <si>
    <t>CARMINI15</t>
  </si>
  <si>
    <t>Devanadera vacía MINI15 para BIE</t>
  </si>
  <si>
    <t>300 mm.</t>
  </si>
  <si>
    <t>CARMINI20</t>
  </si>
  <si>
    <t>Devanadera vacía MINI20 para BIE</t>
  </si>
  <si>
    <t>CARPETTY525</t>
  </si>
  <si>
    <t>Devanadera vacía PETTY4530</t>
  </si>
  <si>
    <t>525 mm.</t>
  </si>
  <si>
    <t>Devanaderas Bie’s 045 mm.</t>
  </si>
  <si>
    <t>Devanadera 350 mm con soporte para BIE</t>
  </si>
  <si>
    <t>350 mm</t>
  </si>
  <si>
    <t>SATUR 4520</t>
  </si>
  <si>
    <t>Devanadera vacia mini15 300 para BIE</t>
  </si>
  <si>
    <t>Devanadera vacia mini20 300 para BIE</t>
  </si>
  <si>
    <t>Dev. vacia mini20 300 para BIE (SOPAB)</t>
  </si>
  <si>
    <t>CPETTY450</t>
  </si>
  <si>
    <t>Devanadera con soporte para BIE (SOPAB)</t>
  </si>
  <si>
    <t>450 mm</t>
  </si>
  <si>
    <t>SATUR 4530</t>
  </si>
  <si>
    <t>CARPETTY450</t>
  </si>
  <si>
    <t>CPETTY525</t>
  </si>
  <si>
    <t>525 mm</t>
  </si>
  <si>
    <t>SATUR 4530 LUNEX 4520</t>
  </si>
  <si>
    <t>CPETTY630</t>
  </si>
  <si>
    <t>630 mm</t>
  </si>
  <si>
    <t>LUNEX 4530</t>
  </si>
  <si>
    <t>CARPETTY630</t>
  </si>
  <si>
    <t>Devanaderas sin soporte de sujeción</t>
  </si>
  <si>
    <t>DV350</t>
  </si>
  <si>
    <t>Devanadera RAL 3002 con agujero central de 11 mm</t>
  </si>
  <si>
    <t>DV450</t>
  </si>
  <si>
    <t>Devanadera RAL 3002 con agujero central de 48 mm</t>
  </si>
  <si>
    <t>DV525</t>
  </si>
  <si>
    <t>DV630</t>
  </si>
  <si>
    <t>MG4515RC</t>
  </si>
  <si>
    <t>MG4520RC</t>
  </si>
  <si>
    <t>MG4525RC</t>
  </si>
  <si>
    <t>MG4530RC</t>
  </si>
  <si>
    <t>MGLNX4515RCE</t>
  </si>
  <si>
    <t>MGLNX4520RCE</t>
  </si>
  <si>
    <t>Soporte abatible fabricado en poliamida - fibra de vidrio</t>
  </si>
  <si>
    <t>Soporte abatible fabricado en poliamida-Fibra de vidrio</t>
  </si>
  <si>
    <t>KITBIE45</t>
  </si>
  <si>
    <t>Kit montaje BIE45</t>
  </si>
  <si>
    <t>VLE45</t>
  </si>
  <si>
    <t>LZV45</t>
  </si>
  <si>
    <t>RPJAL</t>
  </si>
  <si>
    <t>Pareja racor mangera (uso ligero)</t>
  </si>
  <si>
    <t>RREAL45</t>
  </si>
  <si>
    <t>TPBIE45</t>
  </si>
  <si>
    <t>Tapón BIE 45</t>
  </si>
  <si>
    <t>COMPRBB45</t>
  </si>
  <si>
    <t>Comprobador BIE 45 (Mantenimiento)</t>
  </si>
  <si>
    <t>EJEDV45</t>
  </si>
  <si>
    <t>Eje devanadera</t>
  </si>
  <si>
    <t>EJETR45</t>
  </si>
  <si>
    <t>Eje tornillo insertado</t>
  </si>
  <si>
    <t>Sistemas de alto riesgo</t>
  </si>
  <si>
    <t>Dimensiones</t>
  </si>
  <si>
    <t>AR.ESP25</t>
  </si>
  <si>
    <t>SATUR</t>
  </si>
  <si>
    <t>650x1300x245</t>
  </si>
  <si>
    <t>AR.ESP251515</t>
  </si>
  <si>
    <t>AR.ESP25E25</t>
  </si>
  <si>
    <t>AR.ESP25E251515</t>
  </si>
  <si>
    <t>AR.ES3320</t>
  </si>
  <si>
    <t>700x1400x245</t>
  </si>
  <si>
    <t>AR.ES33201515</t>
  </si>
  <si>
    <t>AR.ES3330</t>
  </si>
  <si>
    <t>800x1600x245</t>
  </si>
  <si>
    <t>AR.ES33301515</t>
  </si>
  <si>
    <t>AR.ESP45</t>
  </si>
  <si>
    <t>700x1000x245</t>
  </si>
  <si>
    <t>AR.ESP45AE1515</t>
  </si>
  <si>
    <t>AR.ESP45LNX</t>
  </si>
  <si>
    <t>LUNEX</t>
  </si>
  <si>
    <t>AR.ESP45LNX1515</t>
  </si>
  <si>
    <t>FIBRA25ESP</t>
  </si>
  <si>
    <t>700x1400x260</t>
  </si>
  <si>
    <t>FIBRA2530ESP</t>
  </si>
  <si>
    <t>FIBRA45ESP</t>
  </si>
  <si>
    <t>SATUR45</t>
  </si>
  <si>
    <t>FIBRA4530ESP</t>
  </si>
  <si>
    <t>FIBRA45LNXESP</t>
  </si>
  <si>
    <t>LUNEX45</t>
  </si>
  <si>
    <t>FIBRA3320ESP</t>
  </si>
  <si>
    <t>080001248</t>
  </si>
  <si>
    <t>080000251</t>
  </si>
  <si>
    <t>080000247</t>
  </si>
  <si>
    <t>080001247</t>
  </si>
  <si>
    <t>LTPZ2</t>
  </si>
  <si>
    <t>Válvula de esfera de latón cromado con palanca y salida 1”. Hembra - Hembra</t>
  </si>
  <si>
    <t>VLE45BOLA</t>
  </si>
  <si>
    <t>VLE2BOLAMH</t>
  </si>
  <si>
    <t>Válvula de esfera de latón cromado con palanca y salidas 2''. Macho - Hembra</t>
  </si>
  <si>
    <t>RDH2M11/2LT</t>
  </si>
  <si>
    <t>RDH2H11/2LT</t>
  </si>
  <si>
    <t>RDH2H11/2AC</t>
  </si>
  <si>
    <t>GISAF-1S</t>
  </si>
  <si>
    <t>Litro de espumógeno al 1% AFFF S. Alta eficacia.</t>
  </si>
  <si>
    <t>GISAF-3S</t>
  </si>
  <si>
    <t>Litro de espumógeno al 3% AFFF S. Alta eficacia.</t>
  </si>
  <si>
    <t>GISAF-3AC</t>
  </si>
  <si>
    <t>Litro de espumógeno al 3% AFFF AC</t>
  </si>
  <si>
    <t>GISAF-6AC</t>
  </si>
  <si>
    <t>Litro de espumógeno al 6% AFFF AC</t>
  </si>
  <si>
    <t>GISAPF-3/3S</t>
  </si>
  <si>
    <t>Litro de espumógeno al 3% AFFF - AR3. Antialcoholes.</t>
  </si>
  <si>
    <t>GISAPF-3/6S</t>
  </si>
  <si>
    <t>Litro de espumógeno al 6% AFFF - AR3. Antialcoholes.</t>
  </si>
  <si>
    <t>GISAPF-6/6</t>
  </si>
  <si>
    <t>Litro de espumógeno al 6% AFFF - AR6. Antialcoholes.</t>
  </si>
  <si>
    <t>VMAR3</t>
  </si>
  <si>
    <t>Válvula de mariposa de 3'' entre bridas con maneta</t>
  </si>
  <si>
    <t>VMAR4</t>
  </si>
  <si>
    <t>Válvula de mariposa de 4'' entre bridas con maneta</t>
  </si>
  <si>
    <t>MTGMP2.5"</t>
  </si>
  <si>
    <t>MTGMP3.0"</t>
  </si>
  <si>
    <t>MTGMP4.0"</t>
  </si>
  <si>
    <t>MTGMV2.5"</t>
  </si>
  <si>
    <t>MTGMV3.0"</t>
  </si>
  <si>
    <t>MTGMV4.0"</t>
  </si>
  <si>
    <t>MTGS2.5"</t>
  </si>
  <si>
    <t>MTGS3.0"</t>
  </si>
  <si>
    <t>LZMTG2.5</t>
  </si>
  <si>
    <t>LZMTG3.0</t>
  </si>
  <si>
    <t>LZMTG4.0</t>
  </si>
  <si>
    <t>LZMTG2.5A</t>
  </si>
  <si>
    <t>LZMTG3.0A</t>
  </si>
  <si>
    <t>LZMTG4.0A</t>
  </si>
  <si>
    <t>GMG50</t>
  </si>
  <si>
    <t>GMG100</t>
  </si>
  <si>
    <t>GMG200</t>
  </si>
  <si>
    <t>CPMNG360</t>
  </si>
  <si>
    <t>Carro portamangueras ancho 360 mm. Cota “A”. No incluye devanaderas</t>
  </si>
  <si>
    <t>CPMNG630</t>
  </si>
  <si>
    <t>Carro portamangueras ancho 630 mm. Cota “A”. No incluye devanaderas</t>
  </si>
  <si>
    <t>Carretes portamangueras</t>
  </si>
  <si>
    <t>CARRETE105</t>
  </si>
  <si>
    <t>CARRETE125</t>
  </si>
  <si>
    <t>CARRETE195</t>
  </si>
  <si>
    <t>Carros portamangueras para mangueras semirrígidas</t>
  </si>
  <si>
    <t>CMGS252U</t>
  </si>
  <si>
    <t>CMGS251U</t>
  </si>
  <si>
    <t>CPCS1U</t>
  </si>
  <si>
    <t>CPS331U</t>
  </si>
  <si>
    <t>Carretes para remolques</t>
  </si>
  <si>
    <t>CMGS25RM</t>
  </si>
  <si>
    <t>CMGS33RM</t>
  </si>
  <si>
    <t xml:space="preserve">Metros </t>
  </si>
  <si>
    <t xml:space="preserve">Dimensiones </t>
  </si>
  <si>
    <t xml:space="preserve">POLI25ESPUM </t>
  </si>
  <si>
    <t xml:space="preserve">Negro </t>
  </si>
  <si>
    <t xml:space="preserve">Rojo </t>
  </si>
  <si>
    <t xml:space="preserve">25-20 m. </t>
  </si>
  <si>
    <t xml:space="preserve">1520 x 740 </t>
  </si>
  <si>
    <t xml:space="preserve">POLI45ESPUM </t>
  </si>
  <si>
    <t xml:space="preserve">45-20 m. </t>
  </si>
  <si>
    <t xml:space="preserve">TROMPAVAL </t>
  </si>
  <si>
    <t>Carro porta extintor con manta</t>
  </si>
  <si>
    <t xml:space="preserve">CEXT6/9MT </t>
  </si>
  <si>
    <t>Carro para transportar extintor con manta cortafuego. Para puestos de soldadura.</t>
  </si>
  <si>
    <t>Armarios de Extintor</t>
  </si>
  <si>
    <t>Armario de extintor 6kg. modelo Plus con doble metacrilato. Dim.: 650 x 350 x 180 mm</t>
  </si>
  <si>
    <t>Módulo de extintor + alarma pulsador</t>
  </si>
  <si>
    <t>Armarios en chapa 1.2 mm para exterior. Se sirve panelado para montaje en obra.</t>
  </si>
  <si>
    <t>Armario de chapa para equipo de respiración</t>
  </si>
  <si>
    <t>Armario en chapa para llaves</t>
  </si>
  <si>
    <t>Armario en chapa para planos de evacuación</t>
  </si>
  <si>
    <t>Areneros en chapa</t>
  </si>
  <si>
    <t>Papeleras con tapa</t>
  </si>
  <si>
    <t>Armario de extintor en polietileno para dos extintores.</t>
  </si>
  <si>
    <t>Cofre estanco en polietileno ideal para almacenamiento de material en el exterior.</t>
  </si>
  <si>
    <t>ABS6/9</t>
  </si>
  <si>
    <t>680 x 280 x 230</t>
  </si>
  <si>
    <t>830 x 310 x 265</t>
  </si>
  <si>
    <t>AHYNOA6/9</t>
  </si>
  <si>
    <t>680 x 280 x 220</t>
  </si>
  <si>
    <t>Metacrilato</t>
  </si>
  <si>
    <t>6 / 9 / 12 Kg. Polvo</t>
  </si>
  <si>
    <t>AHYNOA6/9TI</t>
  </si>
  <si>
    <t>AHYNOACO2</t>
  </si>
  <si>
    <t>810 x 280 x 200</t>
  </si>
  <si>
    <t>AHYNOACO2TI</t>
  </si>
  <si>
    <t>METAHYNOA6/9</t>
  </si>
  <si>
    <t>Metacrilato serigrafiado para armario de extintor AHYNOA6/9. 650 x 237 mm</t>
  </si>
  <si>
    <t>Metacrilato serigrafiado para armario de extintor AHYNOACO2. 780 x 237 mm</t>
  </si>
  <si>
    <t>CAHYNOA6/9</t>
  </si>
  <si>
    <t>CAHYNOACO2</t>
  </si>
  <si>
    <t>Cristal al ácido para armario de extintor AHYNOACO2. 780 x 237 mm.</t>
  </si>
  <si>
    <t>Marco</t>
  </si>
  <si>
    <t>AEMF64</t>
  </si>
  <si>
    <t>640 x 270 x 205</t>
  </si>
  <si>
    <t>AEMF64PI</t>
  </si>
  <si>
    <t>AEMF64TI</t>
  </si>
  <si>
    <t>AEMF84</t>
  </si>
  <si>
    <t>AEMF84PI</t>
  </si>
  <si>
    <t>AEMF84TI</t>
  </si>
  <si>
    <t>650 x 270 x 180</t>
  </si>
  <si>
    <t>6 Kg. Polvo</t>
  </si>
  <si>
    <t>CDLL</t>
  </si>
  <si>
    <t>AEB64PC</t>
  </si>
  <si>
    <t>AEB64PI</t>
  </si>
  <si>
    <t>DCLL</t>
  </si>
  <si>
    <t>AEB64PCIX</t>
  </si>
  <si>
    <t>AEB64TI</t>
  </si>
  <si>
    <t>AEB64PCTIX</t>
  </si>
  <si>
    <t>AEB84P</t>
  </si>
  <si>
    <t>AEB84PPC</t>
  </si>
  <si>
    <t>Ciega roja</t>
  </si>
  <si>
    <t>AEB84PPI</t>
  </si>
  <si>
    <t>AEB84PPCIX</t>
  </si>
  <si>
    <t>AEB84PTI</t>
  </si>
  <si>
    <t>AEB84PPCTIX</t>
  </si>
  <si>
    <t>650 x 350 x 180</t>
  </si>
  <si>
    <t>650 x 270 x 195</t>
  </si>
  <si>
    <t>AEB64SPCR</t>
  </si>
  <si>
    <t>AEB64SPCIX</t>
  </si>
  <si>
    <t>AEB64STI</t>
  </si>
  <si>
    <t>AEB64SPCTIX</t>
  </si>
  <si>
    <t>AEB84PC</t>
  </si>
  <si>
    <t>AEB84PI</t>
  </si>
  <si>
    <t>AEB84PCIX</t>
  </si>
  <si>
    <t>AEB84TI</t>
  </si>
  <si>
    <t>AEB84PCTIX</t>
  </si>
  <si>
    <t>AEB64STAR</t>
  </si>
  <si>
    <t>650 x 350 x 195</t>
  </si>
  <si>
    <t>AEB64SPC</t>
  </si>
  <si>
    <t>AEB64STPI</t>
  </si>
  <si>
    <t>AEB64SPCI</t>
  </si>
  <si>
    <t>AEB64STTI</t>
  </si>
  <si>
    <t>AEB64SCTI</t>
  </si>
  <si>
    <t>AEB656/9</t>
  </si>
  <si>
    <t>650 x 350 x 205</t>
  </si>
  <si>
    <t>Para cristal roja</t>
  </si>
  <si>
    <t>AEB656/9MOL</t>
  </si>
  <si>
    <t>AEB656/9PC</t>
  </si>
  <si>
    <t>AEB656/9PCMOL</t>
  </si>
  <si>
    <t>AEB65/9PI</t>
  </si>
  <si>
    <t>AEB65/9PIMOL</t>
  </si>
  <si>
    <t>AEB65/9PCI</t>
  </si>
  <si>
    <t>AEB65/9PCIMOL</t>
  </si>
  <si>
    <t>AEB65/9TI</t>
  </si>
  <si>
    <t>AEB65/9TIMOL</t>
  </si>
  <si>
    <t>AEB65/9PCTI</t>
  </si>
  <si>
    <t>AEB65/9PCTIMOL</t>
  </si>
  <si>
    <t>IBIGLASS6/911</t>
  </si>
  <si>
    <t>IBIGLASS6/913</t>
  </si>
  <si>
    <t>Gris 7038</t>
  </si>
  <si>
    <t>IBIGLASS6/914</t>
  </si>
  <si>
    <t>IBIGLASSCO211</t>
  </si>
  <si>
    <t>IBIGLASSCO213</t>
  </si>
  <si>
    <t>IBIGLASSCO214</t>
  </si>
  <si>
    <t>IBIGLASSAETI</t>
  </si>
  <si>
    <t>750 x 485 x 205</t>
  </si>
  <si>
    <t>IBIGLASSAETI11</t>
  </si>
  <si>
    <t>IBIGLASSAETI12</t>
  </si>
  <si>
    <t>IBIGLASSAETI13</t>
  </si>
  <si>
    <t>Gris7038</t>
  </si>
  <si>
    <t>IBIGLASSAETI14</t>
  </si>
  <si>
    <t>Marco estrecho rojo</t>
  </si>
  <si>
    <t>Marco estrecho beige</t>
  </si>
  <si>
    <t>SG/CO211</t>
  </si>
  <si>
    <t>SG/CO212</t>
  </si>
  <si>
    <t>SG/CO2</t>
  </si>
  <si>
    <t>SG/CO21515</t>
  </si>
  <si>
    <t>AESTARMARK6/9</t>
  </si>
  <si>
    <t>650 x 300 x 195</t>
  </si>
  <si>
    <t>6 / 9 Kg.</t>
  </si>
  <si>
    <t>AESTARMARK6/9PC</t>
  </si>
  <si>
    <t>AESTARMARK6/912</t>
  </si>
  <si>
    <t>AESTARMARK6/9PC12</t>
  </si>
  <si>
    <t>AESTARMARK6/9TI</t>
  </si>
  <si>
    <t>AESTARMARK6/9PCTI</t>
  </si>
  <si>
    <t>AESTARMARK/V6/9</t>
  </si>
  <si>
    <t>AESTARMARK/V6/9PC</t>
  </si>
  <si>
    <t>AESTARMARK/V6/912</t>
  </si>
  <si>
    <t>AESTARMARK/V6/9PC12</t>
  </si>
  <si>
    <t>AESTARMARK/V6/9TI</t>
  </si>
  <si>
    <t>AESTARMARK/V6/9PCTI</t>
  </si>
  <si>
    <t>AESTARMARKCO2</t>
  </si>
  <si>
    <t>AESTARMARKCO2PC</t>
  </si>
  <si>
    <t>AESTARMARKCO212</t>
  </si>
  <si>
    <t>AESTARMARKCO2PC12</t>
  </si>
  <si>
    <t>AESTARMARKCO2TI</t>
  </si>
  <si>
    <t>AESTARMARKCO2PCTI</t>
  </si>
  <si>
    <t>AEPLUS2CO2</t>
  </si>
  <si>
    <t>Beige Ciega</t>
  </si>
  <si>
    <t>2 X 5 CO2</t>
  </si>
  <si>
    <t>AEPLUS2CO2IN</t>
  </si>
  <si>
    <t>INOX Ciega</t>
  </si>
  <si>
    <t>AESTAR2CO2</t>
  </si>
  <si>
    <t>Rojo Ciega</t>
  </si>
  <si>
    <t>AESTAR2CO2IN</t>
  </si>
  <si>
    <t>AESTAR/V2CO2</t>
  </si>
  <si>
    <t>AESTAR/V2CO2IN</t>
  </si>
  <si>
    <t>Armarios de Intemperie</t>
  </si>
  <si>
    <t>AREXFIBRA</t>
  </si>
  <si>
    <t>1250 x 750 x 650</t>
  </si>
  <si>
    <t>25 y 50 Kg. Polvo</t>
  </si>
  <si>
    <t>PEANAARMEXT</t>
  </si>
  <si>
    <t>PEANAARMEXTIN</t>
  </si>
  <si>
    <t>Armarios especiales y recipientes</t>
  </si>
  <si>
    <t>AR.RESP</t>
  </si>
  <si>
    <t>700 x 500 x 230</t>
  </si>
  <si>
    <t>ARMELLAVE/1</t>
  </si>
  <si>
    <t>110 x 110 x 55</t>
  </si>
  <si>
    <t>165 x 165 x 55</t>
  </si>
  <si>
    <t>Con cerradura roja</t>
  </si>
  <si>
    <t>ARPLAEVA</t>
  </si>
  <si>
    <t>400 x 300 x 105</t>
  </si>
  <si>
    <t>A4035</t>
  </si>
  <si>
    <t>A6027</t>
  </si>
  <si>
    <t>P2520</t>
  </si>
  <si>
    <t>350 x 200 x 200</t>
  </si>
  <si>
    <t>P4830</t>
  </si>
  <si>
    <t>350 x 400 x 200</t>
  </si>
  <si>
    <t>P4050</t>
  </si>
  <si>
    <t>400 x 500 x 250</t>
  </si>
  <si>
    <t>JBWE70</t>
  </si>
  <si>
    <t>700 x 300 x 255</t>
  </si>
  <si>
    <t>JBXE83</t>
  </si>
  <si>
    <t>JBDE72</t>
  </si>
  <si>
    <t>720 x 540 x 270</t>
  </si>
  <si>
    <t>2 de hasta 12 Kg.</t>
  </si>
  <si>
    <t>JBDE73</t>
  </si>
  <si>
    <t>720 x 435 x 290</t>
  </si>
  <si>
    <t>2 de hasta 6 Kg.</t>
  </si>
  <si>
    <t>JBTE68</t>
  </si>
  <si>
    <t>680 x 260 x 260</t>
  </si>
  <si>
    <t>JFEX03</t>
  </si>
  <si>
    <t>415 x 210 x 145</t>
  </si>
  <si>
    <t>2 Kg. Polvo</t>
  </si>
  <si>
    <t>JBFR64</t>
  </si>
  <si>
    <t>640 x 250 x 250</t>
  </si>
  <si>
    <t>JBFR75</t>
  </si>
  <si>
    <t>750 x 300 x 300</t>
  </si>
  <si>
    <t>9 / 12 Kg. Polvo</t>
  </si>
  <si>
    <t>JBX100-COR</t>
  </si>
  <si>
    <t>500 x 1000 X 480</t>
  </si>
  <si>
    <t>JBDA85</t>
  </si>
  <si>
    <t>850 x 540 x 300</t>
  </si>
  <si>
    <t>Verde</t>
  </si>
  <si>
    <t>JBDY85</t>
  </si>
  <si>
    <t>Amarilla</t>
  </si>
  <si>
    <t>JBDE85</t>
  </si>
  <si>
    <t>JBKE85</t>
  </si>
  <si>
    <t>850 x 540 x 375</t>
  </si>
  <si>
    <t>SOPEXPLAS2</t>
  </si>
  <si>
    <t>JFPINSERT</t>
  </si>
  <si>
    <t>Soporte en plástico para un extintor de polvo ABC de 6 kg.</t>
  </si>
  <si>
    <t>JFP1</t>
  </si>
  <si>
    <t>JFP2</t>
  </si>
  <si>
    <t>JFP3</t>
  </si>
  <si>
    <t xml:space="preserve">Descripción    </t>
  </si>
  <si>
    <t xml:space="preserve">HRE56 </t>
  </si>
  <si>
    <t xml:space="preserve">610 x 505 x 190 </t>
  </si>
  <si>
    <t>DN</t>
  </si>
  <si>
    <t>Salida</t>
  </si>
  <si>
    <t>Tapón</t>
  </si>
  <si>
    <t>3"</t>
  </si>
  <si>
    <t>IES/C3"RSR</t>
  </si>
  <si>
    <t>-</t>
  </si>
  <si>
    <t>IES/C3"RES</t>
  </si>
  <si>
    <t>Aluminio estampado</t>
  </si>
  <si>
    <t>IES/C3"RMIX</t>
  </si>
  <si>
    <t>IES/C3"RAN</t>
  </si>
  <si>
    <t>Antirrobo fibra</t>
  </si>
  <si>
    <t>IES/C3"CSR</t>
  </si>
  <si>
    <t>IES/C3"CES</t>
  </si>
  <si>
    <t>IES/C3"CMIX</t>
  </si>
  <si>
    <t>IES/C3"CAN</t>
  </si>
  <si>
    <t>Entrada</t>
  </si>
  <si>
    <t>HIDR3R300SR</t>
  </si>
  <si>
    <t>Recta</t>
  </si>
  <si>
    <t>HIDR3RES</t>
  </si>
  <si>
    <t>HIDR3RMIX</t>
  </si>
  <si>
    <t>HIDR3RAN</t>
  </si>
  <si>
    <t>HIDR3C300SR</t>
  </si>
  <si>
    <t>Curva</t>
  </si>
  <si>
    <t>HIDR3CES</t>
  </si>
  <si>
    <t>HIDR3CMIX</t>
  </si>
  <si>
    <t>HIDR3CAN</t>
  </si>
  <si>
    <t>HIDR3R600SR</t>
  </si>
  <si>
    <t>600 mm.</t>
  </si>
  <si>
    <t>HIDR3RESDC</t>
  </si>
  <si>
    <t>HIDR3RMIXDC</t>
  </si>
  <si>
    <t>HIDR3RANDC</t>
  </si>
  <si>
    <t>HIDR3C600SR</t>
  </si>
  <si>
    <t>HIDR3CESDC</t>
  </si>
  <si>
    <t>HIDR3CMIXDC</t>
  </si>
  <si>
    <t>HIDR3CANDC</t>
  </si>
  <si>
    <t>HIDR3R900SR</t>
  </si>
  <si>
    <t>900 mm.</t>
  </si>
  <si>
    <t>HIDR3C900SR</t>
  </si>
  <si>
    <t>HIDR3R1200SR</t>
  </si>
  <si>
    <t>1200 mm.</t>
  </si>
  <si>
    <t>HIDR3C1200SR</t>
  </si>
  <si>
    <t>4"</t>
  </si>
  <si>
    <t>IES/C4"RSR</t>
  </si>
  <si>
    <t>IES/C4"RES</t>
  </si>
  <si>
    <t>Racor bombero + 2 racor 70 Al</t>
  </si>
  <si>
    <t>IES/C4"RMIX</t>
  </si>
  <si>
    <t>IES/C4"RAN</t>
  </si>
  <si>
    <t>IES/C4"CSR</t>
  </si>
  <si>
    <t>IES/C4"CES</t>
  </si>
  <si>
    <t>IES/C4"CMIX</t>
  </si>
  <si>
    <t>IES/C4"CAN</t>
  </si>
  <si>
    <t>HIDR4R300SR</t>
  </si>
  <si>
    <t>HIDR4RES</t>
  </si>
  <si>
    <t>HIDR4RMIX</t>
  </si>
  <si>
    <t>HIDR4RAN</t>
  </si>
  <si>
    <t>HIDR4C300SR</t>
  </si>
  <si>
    <t>HIDR4CES</t>
  </si>
  <si>
    <t>HIDR4CMIX</t>
  </si>
  <si>
    <t>HIDR4CAN</t>
  </si>
  <si>
    <t>HIDR4R600SR</t>
  </si>
  <si>
    <t>HIDR4RESDC</t>
  </si>
  <si>
    <t>HIDR4RMIXDC</t>
  </si>
  <si>
    <t>HIDR4RANDC</t>
  </si>
  <si>
    <t>HIDR4C600SR</t>
  </si>
  <si>
    <t>HIDR4CESDC</t>
  </si>
  <si>
    <t>HIDR4CMIXDC</t>
  </si>
  <si>
    <t>HIDR4CANDC</t>
  </si>
  <si>
    <t>HIDR4R900SR</t>
  </si>
  <si>
    <t>HIDR4C900SR</t>
  </si>
  <si>
    <t>HIDR4R1200SR</t>
  </si>
  <si>
    <t>HIDR4C1200SR</t>
  </si>
  <si>
    <t>6"</t>
  </si>
  <si>
    <t>IES/C6"RSR</t>
  </si>
  <si>
    <t>IES/C6"RES</t>
  </si>
  <si>
    <t>IES/C6"RMIX</t>
  </si>
  <si>
    <t>Antirrobo / 2x70 Al</t>
  </si>
  <si>
    <t>IES/C6"RAN</t>
  </si>
  <si>
    <t>Tapones antirrobo fibra</t>
  </si>
  <si>
    <t>IES/C6"CSR</t>
  </si>
  <si>
    <t>Sin racores 1 x 4” + 2 x 2^"</t>
  </si>
  <si>
    <t>IES/C6"CES</t>
  </si>
  <si>
    <t>IES/C6"CMIX</t>
  </si>
  <si>
    <t>IES/C6"CAN</t>
  </si>
  <si>
    <t>HIDR6R300SR</t>
  </si>
  <si>
    <t>HIDR6RES</t>
  </si>
  <si>
    <t>HIDR6RMIX</t>
  </si>
  <si>
    <t>HIDR6RAN</t>
  </si>
  <si>
    <t>HIDR6C300SR</t>
  </si>
  <si>
    <t>HIDR6CES</t>
  </si>
  <si>
    <t>HIDR6CMIX</t>
  </si>
  <si>
    <t>HIDR6CAN</t>
  </si>
  <si>
    <t>HIDR6R600SR</t>
  </si>
  <si>
    <t>HIDR6RESDC</t>
  </si>
  <si>
    <t>HIDR6RMIXDC</t>
  </si>
  <si>
    <t>HIDR6RANDC</t>
  </si>
  <si>
    <t>HIDR6C600SR</t>
  </si>
  <si>
    <t>Sin racores 1 x 4” + 2 x 2 ^"</t>
  </si>
  <si>
    <t>HIDR6CESDC</t>
  </si>
  <si>
    <t>HIDR6CMIXDC</t>
  </si>
  <si>
    <t>HIDR6CANDC</t>
  </si>
  <si>
    <t>HIDR6R900SR</t>
  </si>
  <si>
    <t>HIDR6C900SR</t>
  </si>
  <si>
    <t>HIDR6R1200SR</t>
  </si>
  <si>
    <t>HIDR6C1200SR</t>
  </si>
  <si>
    <t>IES/C4"RBCNST</t>
  </si>
  <si>
    <t>2 DN70 BCN + 1 DN110 Storz</t>
  </si>
  <si>
    <t>IES/C4"CBCNST</t>
  </si>
  <si>
    <t>HIDR4R300BCNST</t>
  </si>
  <si>
    <t>HIDR4C300BCNST</t>
  </si>
  <si>
    <t>HIDR4R600BCNST</t>
  </si>
  <si>
    <t>HIDR4C600BCNST</t>
  </si>
  <si>
    <t>IES/C6"RBCNST</t>
  </si>
  <si>
    <t>IES/C6"CBCNST</t>
  </si>
  <si>
    <t>HIDR6R300BCNST</t>
  </si>
  <si>
    <t>HIDR6C300BCNST</t>
  </si>
  <si>
    <t>HIDR6R600BCNST</t>
  </si>
  <si>
    <t>HIDR6C600BCNST</t>
  </si>
  <si>
    <t>Material</t>
  </si>
  <si>
    <t>BRIDA3"</t>
  </si>
  <si>
    <t>Brida DIN 3" roscada a 3" PN16</t>
  </si>
  <si>
    <t>Hierro</t>
  </si>
  <si>
    <t>BRIDA3"R2"</t>
  </si>
  <si>
    <t>Brida DIN 3" roscada a 2" PN16</t>
  </si>
  <si>
    <t>Brida DIN 4" roscada a 4" PN16</t>
  </si>
  <si>
    <t>BRIDA4"R2"</t>
  </si>
  <si>
    <t>Brida DIN 4" roscada a 2" PN16</t>
  </si>
  <si>
    <t>BRIDA4"R3"</t>
  </si>
  <si>
    <t>Brida DIN 4" roscada a 3" PN16</t>
  </si>
  <si>
    <t>COMPRBA70</t>
  </si>
  <si>
    <t>Comprobador tapon 70 hidrante</t>
  </si>
  <si>
    <t>Aluminio</t>
  </si>
  <si>
    <t>CURVAH3"</t>
  </si>
  <si>
    <t>Entrada curva para hidrante de columna seca 3"</t>
  </si>
  <si>
    <t>Grafito laminar GJL-250</t>
  </si>
  <si>
    <t>CURVAH4"</t>
  </si>
  <si>
    <t>Entrada curva para hidrante de columna seca 4"</t>
  </si>
  <si>
    <t>FANAL3/4</t>
  </si>
  <si>
    <t>Fanal de proteccion para hidrante de columna seca de 3" y 4"</t>
  </si>
  <si>
    <t>Fibra de vidrio</t>
  </si>
  <si>
    <t>LLAVECOLM</t>
  </si>
  <si>
    <t>Grafito laminar GJL-250 o aluminio</t>
  </si>
  <si>
    <t>ACOMONI</t>
  </si>
  <si>
    <t>ACOMONI4</t>
  </si>
  <si>
    <t>LLAVESTORZ-ABC</t>
  </si>
  <si>
    <t>Llave para racor Storz DIN14.822 para racores ABC</t>
  </si>
  <si>
    <t>LLAVESTORZ</t>
  </si>
  <si>
    <t>Llave triángulo para Racor Storz antirrobo</t>
  </si>
  <si>
    <t>TACUHIDR</t>
  </si>
  <si>
    <t>CSPHID3</t>
  </si>
  <si>
    <t>Cuerpo superior para hidrante 3"</t>
  </si>
  <si>
    <t>CSPHID4</t>
  </si>
  <si>
    <t>Cuerpo superior para hidrante 4"</t>
  </si>
  <si>
    <t>CARHID</t>
  </si>
  <si>
    <t>Carrete hidrante columna seca 300 mm.</t>
  </si>
  <si>
    <t>CARHID600</t>
  </si>
  <si>
    <t>Carrete hidrante columna seca 600 mm.</t>
  </si>
  <si>
    <t>CARHID900</t>
  </si>
  <si>
    <t>Carrete hidrante columna seca 900 mm.</t>
  </si>
  <si>
    <t>CARHID1200</t>
  </si>
  <si>
    <t>Carrete hidrante columna seca 1200 mm.</t>
  </si>
  <si>
    <t>CVLHID3</t>
  </si>
  <si>
    <t>CVLHID</t>
  </si>
  <si>
    <t>CVLHID6</t>
  </si>
  <si>
    <t>CVLCHID3</t>
  </si>
  <si>
    <t>CVLCHID4</t>
  </si>
  <si>
    <t>CVLCHID6</t>
  </si>
  <si>
    <t>EJEHIDSUPSC</t>
  </si>
  <si>
    <t>Eje superior para hidrante de columna seca sin carrete</t>
  </si>
  <si>
    <t>Latón</t>
  </si>
  <si>
    <t>EJEHIDSUP</t>
  </si>
  <si>
    <t>Eje superior para hidrante de columna seca con carrete</t>
  </si>
  <si>
    <t>EJEINF</t>
  </si>
  <si>
    <t>Eje inferior para hidrante de columna seca con carrete</t>
  </si>
  <si>
    <t>EJEAL300</t>
  </si>
  <si>
    <t>Eje alargador 300 mm. M-H M18 para conectar a "EJEHIDINF"</t>
  </si>
  <si>
    <t>CARMECHIDR</t>
  </si>
  <si>
    <t>Carter mecanico para hidrante columna seca</t>
  </si>
  <si>
    <t>Tapa cuerpo para hidrante columna seca</t>
  </si>
  <si>
    <t>CUAHIDR</t>
  </si>
  <si>
    <t>Cuadradillo de accionamiento para hidrante columna seca</t>
  </si>
  <si>
    <t>ASIVALHIDR</t>
  </si>
  <si>
    <t>Asiento válvula para hidrante columna seca</t>
  </si>
  <si>
    <t>EJEHIDINF</t>
  </si>
  <si>
    <t>MUELLEHIDR</t>
  </si>
  <si>
    <t>Muelle cierre para hidrante columna seca</t>
  </si>
  <si>
    <t>Acero inoxidable 303</t>
  </si>
  <si>
    <t>HUSMECHIDR</t>
  </si>
  <si>
    <t>Husillo mecánico para hidrante columna seca</t>
  </si>
  <si>
    <t>HUSSUPHIDR</t>
  </si>
  <si>
    <t>Husillo superior para hidrante columna seca</t>
  </si>
  <si>
    <t>HUSUPSC</t>
  </si>
  <si>
    <t>Husillo superior para hidrante columna seca sin carrete</t>
  </si>
  <si>
    <t>FUSIHICS</t>
  </si>
  <si>
    <t>Casquillo fusible hidrante columna seca</t>
  </si>
  <si>
    <t>ZAPACIEHIDR</t>
  </si>
  <si>
    <t>TORINXFU</t>
  </si>
  <si>
    <t>TORM830</t>
  </si>
  <si>
    <t>Tornillo M8 x 30</t>
  </si>
  <si>
    <t>Hierro zincado</t>
  </si>
  <si>
    <t>TORBRIH</t>
  </si>
  <si>
    <t>Tornillo M16 x 70 para brida</t>
  </si>
  <si>
    <t>TUERCAM20</t>
  </si>
  <si>
    <t>Tuerca M20</t>
  </si>
  <si>
    <t>TUERCAM24</t>
  </si>
  <si>
    <t>Tuerca M24</t>
  </si>
  <si>
    <t>ARANZAP</t>
  </si>
  <si>
    <t>Arandela zapata</t>
  </si>
  <si>
    <t>CASUNIESEIHIDR</t>
  </si>
  <si>
    <t>Casquillo unión eje superior - eje inferior</t>
  </si>
  <si>
    <t>ARANCIE808</t>
  </si>
  <si>
    <t>Arandela cierre 80x8</t>
  </si>
  <si>
    <t>EMHIDR</t>
  </si>
  <si>
    <t>Embellecedor marcado hidrante</t>
  </si>
  <si>
    <t>Hierro pintado ral3002</t>
  </si>
  <si>
    <t>JTORICAHDR</t>
  </si>
  <si>
    <t>Descripcion</t>
  </si>
  <si>
    <t>ARQ4"</t>
  </si>
  <si>
    <t>Arqueta y tapa para hidrante enterrado 3" y 4"</t>
  </si>
  <si>
    <t>Fundición</t>
  </si>
  <si>
    <t>TPARQ4"</t>
  </si>
  <si>
    <t>Tapa para arqueta hidrante enterrado 3" y 4"</t>
  </si>
  <si>
    <t>CARQ4"</t>
  </si>
  <si>
    <t>Cerco para arqueta hidrante enterrado 3" y 4"</t>
  </si>
  <si>
    <t>CERYTAPN</t>
  </si>
  <si>
    <t>Marco y tapa para hidrante enterrado 3" y 4"</t>
  </si>
  <si>
    <t>TAPAN</t>
  </si>
  <si>
    <t>Tapa para marco hidrante enterrado 3" y 4"</t>
  </si>
  <si>
    <t>CERCON</t>
  </si>
  <si>
    <t>Marco para tapa hidrante enterrado 3 y 4"</t>
  </si>
  <si>
    <t>Llave para desmontar hexágono de hidrante enterrado 3 y 4"</t>
  </si>
  <si>
    <t>LLAVEHENT</t>
  </si>
  <si>
    <t>Llave apertura tapa + llave apertura hidrante cuadrado 25x25</t>
  </si>
  <si>
    <t>Hierro / aluminio</t>
  </si>
  <si>
    <t>LLAVEINFHENT</t>
  </si>
  <si>
    <t>Llave apertura de la rosca inferior de la zapata</t>
  </si>
  <si>
    <t>LLAVEHENTCYT</t>
  </si>
  <si>
    <t>Llave apertura de la tapa y llave para CERYTAPN</t>
  </si>
  <si>
    <t>CHIDE3.245</t>
  </si>
  <si>
    <t>CHIDE3.70</t>
  </si>
  <si>
    <t>CHIDE4.270</t>
  </si>
  <si>
    <t>CHIDE4.100</t>
  </si>
  <si>
    <t>CHENT</t>
  </si>
  <si>
    <t>Cierre completo hidrante enterrado 3" y 4"</t>
  </si>
  <si>
    <t>ANIROSHENT</t>
  </si>
  <si>
    <t>Anillo roscado hidrante enterrado 3" y 4"</t>
  </si>
  <si>
    <t>ZAPHENT</t>
  </si>
  <si>
    <t>Zapata cierre hidrante enterrado 3" y 4"</t>
  </si>
  <si>
    <t>Caucho</t>
  </si>
  <si>
    <t>JTHENT35X3</t>
  </si>
  <si>
    <t>Junta tórica 35 x 3 hidrante enterrado</t>
  </si>
  <si>
    <t>Nbr</t>
  </si>
  <si>
    <t>JTHENT100X4</t>
  </si>
  <si>
    <t>Junta tórica 100 x 4 hidrante enterrado</t>
  </si>
  <si>
    <t>JTHENT1107X353</t>
  </si>
  <si>
    <t>Junta tórica 110,7 x 3,53 hidrante enterrado</t>
  </si>
  <si>
    <t>Reducciones</t>
  </si>
  <si>
    <t>RRB31/2"</t>
  </si>
  <si>
    <t>RRB21/2"</t>
  </si>
  <si>
    <t>RRB11/2"</t>
  </si>
  <si>
    <t>Machones</t>
  </si>
  <si>
    <t>MACHON1MM</t>
  </si>
  <si>
    <t>Machón 1" aluminio. Rosca 1" macho - macho</t>
  </si>
  <si>
    <t>MACHON112MM</t>
  </si>
  <si>
    <t>MACHON212MM</t>
  </si>
  <si>
    <t>RD2122MH</t>
  </si>
  <si>
    <t>RD2112MH</t>
  </si>
  <si>
    <t>RD1121MH</t>
  </si>
  <si>
    <t>RD11MH</t>
  </si>
  <si>
    <t>Hidrantes Húmedos</t>
  </si>
  <si>
    <t>H4CARIBEBAR</t>
  </si>
  <si>
    <t>H4CARIBEGOST</t>
  </si>
  <si>
    <t>H4CARIBESTORZ</t>
  </si>
  <si>
    <t>H4CARIBEGUI</t>
  </si>
  <si>
    <t>H4CARIBEJM</t>
  </si>
  <si>
    <t>Codos giratorios</t>
  </si>
  <si>
    <t>CODE45/1</t>
  </si>
  <si>
    <t>Racor Barcelona 45</t>
  </si>
  <si>
    <t>CODE45/2</t>
  </si>
  <si>
    <t>Racor Barcelona 70</t>
  </si>
  <si>
    <t>CODE70/2</t>
  </si>
  <si>
    <t>CODPM/M/1</t>
  </si>
  <si>
    <t>Paso Madrid-Mallorca</t>
  </si>
  <si>
    <t>CODPM/M/2</t>
  </si>
  <si>
    <t>CODPS/1</t>
  </si>
  <si>
    <t>Paso Soria</t>
  </si>
  <si>
    <t>CODPS/2</t>
  </si>
  <si>
    <t>CODPSE/1</t>
  </si>
  <si>
    <t>Paso Segovia</t>
  </si>
  <si>
    <t>CODPSE/2</t>
  </si>
  <si>
    <t>CODPB/1</t>
  </si>
  <si>
    <t>Paso Burgos</t>
  </si>
  <si>
    <t>CODPB/2</t>
  </si>
  <si>
    <t>CODPA/1</t>
  </si>
  <si>
    <t>Paso Aranda</t>
  </si>
  <si>
    <t>CODPA/2</t>
  </si>
  <si>
    <t>CODPV/1</t>
  </si>
  <si>
    <t>Paso Valladolid</t>
  </si>
  <si>
    <t>CODPV/2</t>
  </si>
  <si>
    <t>CODPO/1</t>
  </si>
  <si>
    <t>Paso Orense</t>
  </si>
  <si>
    <t>CODPO/2</t>
  </si>
  <si>
    <t>Codos fijos</t>
  </si>
  <si>
    <t>COFE100/1</t>
  </si>
  <si>
    <t>Racor Barcelona 100</t>
  </si>
  <si>
    <t>COFE100/2</t>
  </si>
  <si>
    <t>COFE100/3</t>
  </si>
  <si>
    <t>COFE100/4</t>
  </si>
  <si>
    <t>Racor Bombero 100</t>
  </si>
  <si>
    <t>COFEPB/1</t>
  </si>
  <si>
    <t>COFEPB/2</t>
  </si>
  <si>
    <t>COFEPB/3</t>
  </si>
  <si>
    <t>COFEPB/4</t>
  </si>
  <si>
    <t>Codos fijos con dos salidas</t>
  </si>
  <si>
    <t>COD245</t>
  </si>
  <si>
    <t>2 salidas 45 racor Barcelona</t>
  </si>
  <si>
    <t>COD270</t>
  </si>
  <si>
    <t>2 salidas 70 racor Barcelona</t>
  </si>
  <si>
    <t>COD145/170</t>
  </si>
  <si>
    <t>1 salida 45 y 1 salida 70 racor Barcelona</t>
  </si>
  <si>
    <t>CODEBO245</t>
  </si>
  <si>
    <t>CODEBO270</t>
  </si>
  <si>
    <t>CODEBO145/170</t>
  </si>
  <si>
    <t>CINVACIA</t>
  </si>
  <si>
    <t>CASININOX</t>
  </si>
  <si>
    <t>CASINS/P</t>
  </si>
  <si>
    <t>CASIN</t>
  </si>
  <si>
    <t>CASINST</t>
  </si>
  <si>
    <t>CASINLNX</t>
  </si>
  <si>
    <t>CINVACIA_EXTRA</t>
  </si>
  <si>
    <t>CASIN_EXTRA</t>
  </si>
  <si>
    <t>CASIN_EXTRALNX</t>
  </si>
  <si>
    <t>CINVACIA920</t>
  </si>
  <si>
    <t>CASFIBRA</t>
  </si>
  <si>
    <t>CASFIBRAS/P</t>
  </si>
  <si>
    <t>CAFVSATUR</t>
  </si>
  <si>
    <t>CAFVLNX</t>
  </si>
  <si>
    <t>DOTSATUR</t>
  </si>
  <si>
    <t>DOTLUNEX</t>
  </si>
  <si>
    <t>DOTACIÓN LUNEX SEGÚN CEPREVEN:</t>
  </si>
  <si>
    <t>DOTACIÓN SATUR SEGÚN CEPREVEN:</t>
  </si>
  <si>
    <t>■    2 Lanzas de 45 mm.</t>
  </si>
  <si>
    <t>■    1 Lanza de 70 mm.</t>
  </si>
  <si>
    <t>■    1 Reducción 70-45.</t>
  </si>
  <si>
    <t>Hidrantes</t>
  </si>
  <si>
    <t xml:space="preserve">GIS-E/345ES </t>
  </si>
  <si>
    <t xml:space="preserve">MAR-E/345ES </t>
  </si>
  <si>
    <t xml:space="preserve">NYCO2.45ES </t>
  </si>
  <si>
    <t xml:space="preserve">GIS-E/370ES </t>
  </si>
  <si>
    <t xml:space="preserve">MAR-E/370ES </t>
  </si>
  <si>
    <t xml:space="preserve">NYCO1.70ES </t>
  </si>
  <si>
    <t xml:space="preserve">GIS-E/4100ES </t>
  </si>
  <si>
    <t xml:space="preserve">Aluminio </t>
  </si>
  <si>
    <t xml:space="preserve">GIS-E/4100BAR </t>
  </si>
  <si>
    <t xml:space="preserve">MAR-E/4100ES </t>
  </si>
  <si>
    <t xml:space="preserve">NYCO1.100ES </t>
  </si>
  <si>
    <t xml:space="preserve">GIS-E/470ES </t>
  </si>
  <si>
    <t xml:space="preserve">GIS-E/47045ES </t>
  </si>
  <si>
    <t xml:space="preserve">MAR-E/470ES </t>
  </si>
  <si>
    <t xml:space="preserve">NYCO2.70ES </t>
  </si>
  <si>
    <t xml:space="preserve">GIS-E/252STZ </t>
  </si>
  <si>
    <t xml:space="preserve">MAR-E/252STZ </t>
  </si>
  <si>
    <t xml:space="preserve">NYCO2.52STZ </t>
  </si>
  <si>
    <t xml:space="preserve">GIS-E/175STZ </t>
  </si>
  <si>
    <t xml:space="preserve">MAR-E/175STZ </t>
  </si>
  <si>
    <t xml:space="preserve">NYCO1.75STZ </t>
  </si>
  <si>
    <t xml:space="preserve">GIS-E/275STZ </t>
  </si>
  <si>
    <t xml:space="preserve">MAR-E/275STZ </t>
  </si>
  <si>
    <t xml:space="preserve">NYCO2.75STZ </t>
  </si>
  <si>
    <t xml:space="preserve">GIS-E/1110STZ </t>
  </si>
  <si>
    <t xml:space="preserve">MAR-E/1110STZ </t>
  </si>
  <si>
    <t xml:space="preserve">NYCO1.110STZ </t>
  </si>
  <si>
    <t xml:space="preserve">GIS-E/240GUI </t>
  </si>
  <si>
    <t xml:space="preserve">MAR-E/240GUI </t>
  </si>
  <si>
    <t xml:space="preserve">NYCO2.40GUI </t>
  </si>
  <si>
    <t xml:space="preserve">GIS-E/165GUI </t>
  </si>
  <si>
    <t xml:space="preserve">MAR-E/165GUI </t>
  </si>
  <si>
    <t xml:space="preserve">NYCO1.65GUI </t>
  </si>
  <si>
    <t xml:space="preserve">GIS-E/265GUI </t>
  </si>
  <si>
    <t xml:space="preserve">MAR-E/265GUI </t>
  </si>
  <si>
    <t xml:space="preserve">NYCO2.65GUI </t>
  </si>
  <si>
    <t xml:space="preserve">GIS-E/1100GUI </t>
  </si>
  <si>
    <t xml:space="preserve">MAR-E/1100GUI </t>
  </si>
  <si>
    <t xml:space="preserve">NYCO1.100GUI </t>
  </si>
  <si>
    <t xml:space="preserve">GIS-E/250GOST </t>
  </si>
  <si>
    <t>MAR-E/250GOST</t>
  </si>
  <si>
    <t xml:space="preserve">NYCO2.50GOST </t>
  </si>
  <si>
    <t xml:space="preserve">GIS-E/180GOST </t>
  </si>
  <si>
    <t xml:space="preserve">MAR-E/180GOST </t>
  </si>
  <si>
    <t xml:space="preserve">NYCO1.80GOST </t>
  </si>
  <si>
    <t xml:space="preserve">GIS-E/280GOST </t>
  </si>
  <si>
    <t xml:space="preserve">MAR-E/280GOST </t>
  </si>
  <si>
    <t xml:space="preserve">NYCO2.80GOST </t>
  </si>
  <si>
    <t xml:space="preserve">GIS-E/480125GOS </t>
  </si>
  <si>
    <t xml:space="preserve">MAR-E/480125GOS </t>
  </si>
  <si>
    <t xml:space="preserve">NYCO2.80125GOS </t>
  </si>
  <si>
    <t xml:space="preserve">GIS-E/4125GOS </t>
  </si>
  <si>
    <t xml:space="preserve">MAR-E/4125GOS </t>
  </si>
  <si>
    <t xml:space="preserve">NYCO1.125GOS </t>
  </si>
  <si>
    <t xml:space="preserve">GIS-E/3212BSP </t>
  </si>
  <si>
    <t xml:space="preserve">MAR-E/3212BSP </t>
  </si>
  <si>
    <t xml:space="preserve">NYCO1.212BSP </t>
  </si>
  <si>
    <t xml:space="preserve">GIS-E/4212BSP </t>
  </si>
  <si>
    <t xml:space="preserve">MAR-E/4212BSP </t>
  </si>
  <si>
    <t xml:space="preserve">NYCO2.212BSP </t>
  </si>
  <si>
    <t>Accesorios Hidrantes Entrerrados</t>
  </si>
  <si>
    <t>IMC40</t>
  </si>
  <si>
    <t>IMC40PINX</t>
  </si>
  <si>
    <t>IMC40TINX</t>
  </si>
  <si>
    <t>IMCTF41</t>
  </si>
  <si>
    <t>IMCTF41PINX</t>
  </si>
  <si>
    <t>IMCTF41TINX</t>
  </si>
  <si>
    <t>ICSP39</t>
  </si>
  <si>
    <t>ICSP39PINX</t>
  </si>
  <si>
    <t>ICSP39TINX</t>
  </si>
  <si>
    <t>IC40</t>
  </si>
  <si>
    <t>IC40PINX</t>
  </si>
  <si>
    <t>IC40TINX</t>
  </si>
  <si>
    <t>ICTF41</t>
  </si>
  <si>
    <t>ICTF41PINX</t>
  </si>
  <si>
    <t>ICTF41TINX</t>
  </si>
  <si>
    <t>METGISA4</t>
  </si>
  <si>
    <t>Metacrilato IPF39 y cofre 39. Dim: 475 mm. x 230 mm.</t>
  </si>
  <si>
    <t>METGISA6</t>
  </si>
  <si>
    <t>Metacrilato IPF40 y cofre 40. Dim: 440 mm. x 400 mm.</t>
  </si>
  <si>
    <t>BIF25</t>
  </si>
  <si>
    <t>BIF25CRE</t>
  </si>
  <si>
    <t>BIF45</t>
  </si>
  <si>
    <t>BIF45CRE</t>
  </si>
  <si>
    <t>BIF45RAN</t>
  </si>
  <si>
    <t>BIF70</t>
  </si>
  <si>
    <t>BIF70E100</t>
  </si>
  <si>
    <t>TRIFUR</t>
  </si>
  <si>
    <t>CONSULTAR</t>
  </si>
  <si>
    <t>LLSCC</t>
  </si>
  <si>
    <t>COSE</t>
  </si>
  <si>
    <t>BIF100CBCN</t>
  </si>
  <si>
    <t>BIF100CST</t>
  </si>
  <si>
    <t>BIF100CGUI</t>
  </si>
  <si>
    <t>BIF100CGOST</t>
  </si>
  <si>
    <t>Con Racor Storz</t>
  </si>
  <si>
    <t>BIF25ST</t>
  </si>
  <si>
    <t>BIF45ST</t>
  </si>
  <si>
    <t>BIF70ST</t>
  </si>
  <si>
    <t>BIF25STSRE</t>
  </si>
  <si>
    <t>BIF45STSRE</t>
  </si>
  <si>
    <t>BIF70STSRE</t>
  </si>
  <si>
    <t>BIF25GUI</t>
  </si>
  <si>
    <t>Bifurcación aluminio DN20 x DN20 con racores Guillemin.</t>
  </si>
  <si>
    <t>BIF45GUI</t>
  </si>
  <si>
    <t>Bifurcación aluminio DN40 x DN40 con racores Guillemin.</t>
  </si>
  <si>
    <t>DN65</t>
  </si>
  <si>
    <t>BIF70GUI</t>
  </si>
  <si>
    <t>Bifurcación aluminio DN65 x DN65 con racores Guillemin.</t>
  </si>
  <si>
    <t>DN100</t>
  </si>
  <si>
    <t>BIF25GUISRE</t>
  </si>
  <si>
    <t>BIF45GUISRE</t>
  </si>
  <si>
    <t>BIF70GUISRE</t>
  </si>
  <si>
    <t>BIF45GOSTSRE</t>
  </si>
  <si>
    <t>BIF70GOSTSRE</t>
  </si>
  <si>
    <t>MARCOS Y CONTRAMARCOS</t>
  </si>
  <si>
    <t xml:space="preserve">Descripción </t>
  </si>
  <si>
    <t xml:space="preserve">IMCSP39 </t>
  </si>
  <si>
    <t xml:space="preserve">IMCSP39PINX </t>
  </si>
  <si>
    <t xml:space="preserve">IMCSP39TINX </t>
  </si>
  <si>
    <t>COFRES</t>
  </si>
  <si>
    <t>Metacrilatos para cofres, marcos y contramarcos</t>
  </si>
  <si>
    <t xml:space="preserve">BIF45GOST    </t>
  </si>
  <si>
    <t xml:space="preserve">Bifurcación aluminio DN50 x DN50 con racores Gost. </t>
  </si>
  <si>
    <t xml:space="preserve">BIF70GOST    </t>
  </si>
  <si>
    <t xml:space="preserve">Bifurcación aluminio DN80 x DN80 con racores Gost. </t>
  </si>
  <si>
    <t>RRIAL25</t>
  </si>
  <si>
    <t>RRIAL45</t>
  </si>
  <si>
    <t>RRI70AL</t>
  </si>
  <si>
    <t>Racor Barcelona rosca exterior</t>
  </si>
  <si>
    <t>RREAL25</t>
  </si>
  <si>
    <t>RRE451"</t>
  </si>
  <si>
    <t>RRE701"</t>
  </si>
  <si>
    <t>RRE70AL</t>
  </si>
  <si>
    <t>Racor Barcelona tapón</t>
  </si>
  <si>
    <t>TPAL25</t>
  </si>
  <si>
    <t>TPAL45</t>
  </si>
  <si>
    <t>TPE70</t>
  </si>
  <si>
    <t>Racor Barcelona ligatura</t>
  </si>
  <si>
    <t>MGAE25</t>
  </si>
  <si>
    <t>RPJ70AL</t>
  </si>
  <si>
    <t>RD4525AL</t>
  </si>
  <si>
    <t>RD7045AL</t>
  </si>
  <si>
    <t>Racor Tapón Bombero</t>
  </si>
  <si>
    <t>TP100</t>
  </si>
  <si>
    <t>TPAF70</t>
  </si>
  <si>
    <t>Tapón 70 Barcelona antirrobo fibra de vidrio</t>
  </si>
  <si>
    <t>TPAF100</t>
  </si>
  <si>
    <t>Racor Barcelona rosca interior</t>
  </si>
  <si>
    <t>AFRIE25</t>
  </si>
  <si>
    <t>AFRIE45</t>
  </si>
  <si>
    <t>AFRIE70</t>
  </si>
  <si>
    <t>AFRIE1002</t>
  </si>
  <si>
    <t>AFRIE1004</t>
  </si>
  <si>
    <t>AFREE25</t>
  </si>
  <si>
    <t>AFREE45_1</t>
  </si>
  <si>
    <t>AFREE45</t>
  </si>
  <si>
    <t>AFREEA45</t>
  </si>
  <si>
    <t>AFREE70_1</t>
  </si>
  <si>
    <t>AFREE70_2</t>
  </si>
  <si>
    <t>AFREE70</t>
  </si>
  <si>
    <t>AFREEA70</t>
  </si>
  <si>
    <t>AFREE1003</t>
  </si>
  <si>
    <t>AFREE100</t>
  </si>
  <si>
    <t>TPE25</t>
  </si>
  <si>
    <t>TPE45ES</t>
  </si>
  <si>
    <t>TPE70ES</t>
  </si>
  <si>
    <t>TPE100</t>
  </si>
  <si>
    <t>MGA25ES</t>
  </si>
  <si>
    <t>RPJALE45</t>
  </si>
  <si>
    <t>AFE70</t>
  </si>
  <si>
    <t>AFE100</t>
  </si>
  <si>
    <t>Racor Barcelona reducción</t>
  </si>
  <si>
    <t>RD4525E</t>
  </si>
  <si>
    <t>RD7045E</t>
  </si>
  <si>
    <t>RD10070E</t>
  </si>
  <si>
    <t>RL100RB</t>
  </si>
  <si>
    <t>RL100RB4</t>
  </si>
  <si>
    <t>RDLT7045</t>
  </si>
  <si>
    <t>Junta plana</t>
  </si>
  <si>
    <t>JPC25</t>
  </si>
  <si>
    <t>JP45</t>
  </si>
  <si>
    <t>JP70</t>
  </si>
  <si>
    <t>Junta racor</t>
  </si>
  <si>
    <t>JPR25</t>
  </si>
  <si>
    <t>Junta racor 25 UNE 23.400</t>
  </si>
  <si>
    <t>JR45</t>
  </si>
  <si>
    <t>Junta racor 45 UNE 23.400</t>
  </si>
  <si>
    <t>JR70</t>
  </si>
  <si>
    <t>Junta racor 70 UNE 23.400</t>
  </si>
  <si>
    <t>JR100</t>
  </si>
  <si>
    <t>Junta racor 100 UNE 23.400</t>
  </si>
  <si>
    <t>Junta tórica</t>
  </si>
  <si>
    <t>JT25</t>
  </si>
  <si>
    <t>JT45</t>
  </si>
  <si>
    <t>JT70</t>
  </si>
  <si>
    <t>JT100</t>
  </si>
  <si>
    <t>Racor Storz rosca interior</t>
  </si>
  <si>
    <t>RSTRI251"</t>
  </si>
  <si>
    <t>RSTRI5112</t>
  </si>
  <si>
    <t>RSTRI522"</t>
  </si>
  <si>
    <t>RSTRI7112</t>
  </si>
  <si>
    <t>RSTRI752"</t>
  </si>
  <si>
    <t>RSTRI7212</t>
  </si>
  <si>
    <t>RSTRI1004</t>
  </si>
  <si>
    <t>Racor Storz rosca exterior</t>
  </si>
  <si>
    <t>RSTRE251"</t>
  </si>
  <si>
    <t>RSTRE5112</t>
  </si>
  <si>
    <t>RSTRE522"</t>
  </si>
  <si>
    <t>RSTRE7112</t>
  </si>
  <si>
    <t>RSTRE752"</t>
  </si>
  <si>
    <t>RSTRE7212</t>
  </si>
  <si>
    <t>RSTRE1003</t>
  </si>
  <si>
    <t>RSTRE103/</t>
  </si>
  <si>
    <t>RSTRE1004</t>
  </si>
  <si>
    <t>Racor Storz tapón</t>
  </si>
  <si>
    <t>RSTTP25</t>
  </si>
  <si>
    <t>RSTTP52</t>
  </si>
  <si>
    <t>RSTTP75</t>
  </si>
  <si>
    <t>RSTTP110</t>
  </si>
  <si>
    <t>Racor Storz ligatura</t>
  </si>
  <si>
    <t>RSTMG25</t>
  </si>
  <si>
    <t>RSTMG45</t>
  </si>
  <si>
    <t>RSTMG52</t>
  </si>
  <si>
    <t>RSTMG70</t>
  </si>
  <si>
    <t>RSTMG75</t>
  </si>
  <si>
    <t>RSTMG100</t>
  </si>
  <si>
    <t>RSTMG110</t>
  </si>
  <si>
    <t>Racor Storz reducción</t>
  </si>
  <si>
    <t>RDST5225</t>
  </si>
  <si>
    <t>RDST7552</t>
  </si>
  <si>
    <t>RDST11075</t>
  </si>
  <si>
    <t>RGUI20RIS/C</t>
  </si>
  <si>
    <t>RGUI40RIS/C</t>
  </si>
  <si>
    <t>RGUI65RIS/C</t>
  </si>
  <si>
    <t>RGUI100RIS/C</t>
  </si>
  <si>
    <t>RGUI20RI</t>
  </si>
  <si>
    <t>RGUI40RI</t>
  </si>
  <si>
    <t>RGUI65RI</t>
  </si>
  <si>
    <t>RGUI100RI</t>
  </si>
  <si>
    <t>Racor Guillemin rosca exterior</t>
  </si>
  <si>
    <t>RGUI20RES/C</t>
  </si>
  <si>
    <t>RGUI40RES/C</t>
  </si>
  <si>
    <t>RGUI65RES/C</t>
  </si>
  <si>
    <t>RGUI100RES/C</t>
  </si>
  <si>
    <t>RGUI20RE</t>
  </si>
  <si>
    <t>RGUI40RE</t>
  </si>
  <si>
    <t>RGUI65RE</t>
  </si>
  <si>
    <t>RGUI100RE</t>
  </si>
  <si>
    <t>Racor Guillemin tapón</t>
  </si>
  <si>
    <t>TGUI20AL</t>
  </si>
  <si>
    <t>TGUI40AL</t>
  </si>
  <si>
    <t>TGUI65AL</t>
  </si>
  <si>
    <t>TGUI100AL</t>
  </si>
  <si>
    <t>Racor Guillemin ligatura</t>
  </si>
  <si>
    <t>RGUI20M25</t>
  </si>
  <si>
    <t>RGUI40M45</t>
  </si>
  <si>
    <t>RGUI65M70</t>
  </si>
  <si>
    <t>RGUI100M100</t>
  </si>
  <si>
    <t>RDGUI4020</t>
  </si>
  <si>
    <t>RDGUI6540</t>
  </si>
  <si>
    <t>RDGUI10065</t>
  </si>
  <si>
    <t>Racor Gost rosca interior</t>
  </si>
  <si>
    <t>GOST50RI2</t>
  </si>
  <si>
    <t>GOST80RI21/2</t>
  </si>
  <si>
    <t>GOST125RI4"</t>
  </si>
  <si>
    <t>Racor Gost rosca exterior</t>
  </si>
  <si>
    <t>GOST50RE2</t>
  </si>
  <si>
    <t>GOST80RE21/2</t>
  </si>
  <si>
    <t>GOST125RE4"</t>
  </si>
  <si>
    <t>Racor Gost tapón</t>
  </si>
  <si>
    <t>GOST50TP</t>
  </si>
  <si>
    <t>GOST80TP</t>
  </si>
  <si>
    <t>GOST125TP</t>
  </si>
  <si>
    <t>Racor Gost ligatura</t>
  </si>
  <si>
    <t>GOST50MG52</t>
  </si>
  <si>
    <t>GOST50MG45</t>
  </si>
  <si>
    <t>GOST80MG75</t>
  </si>
  <si>
    <t>GOST125MG100</t>
  </si>
  <si>
    <t>Racor Gost reducción</t>
  </si>
  <si>
    <t>RDGOST80/50</t>
  </si>
  <si>
    <t>RDGOST125/80</t>
  </si>
  <si>
    <t>RCHBS21/2H2</t>
  </si>
  <si>
    <t>RCHBS21/2M2</t>
  </si>
  <si>
    <t>RCHBS21/2M21/2</t>
  </si>
  <si>
    <t>RCHBS21/2H21/2</t>
  </si>
  <si>
    <t>RCMBS21/2H21/2</t>
  </si>
  <si>
    <t>RCMBS21/2M21/2</t>
  </si>
  <si>
    <t>RCMBS21/H2</t>
  </si>
  <si>
    <t>RCMBS21/M2</t>
  </si>
  <si>
    <t>RCMBS52</t>
  </si>
  <si>
    <t>RCMBS64</t>
  </si>
  <si>
    <t>TPBSM21/2</t>
  </si>
  <si>
    <t>TPBSH21/2</t>
  </si>
  <si>
    <t>LZ19CSL</t>
  </si>
  <si>
    <t>Lanza de ligatura para manguera de 19mm.</t>
  </si>
  <si>
    <t>LZ25CSL</t>
  </si>
  <si>
    <t>Lanza de ligatura para manguera de 25mm.</t>
  </si>
  <si>
    <t>LZV25</t>
  </si>
  <si>
    <t>LZV2510</t>
  </si>
  <si>
    <t>LZV25CL</t>
  </si>
  <si>
    <t>LZV25CLSR</t>
  </si>
  <si>
    <t>LZAL25</t>
  </si>
  <si>
    <t>LZAL25SR</t>
  </si>
  <si>
    <t>LZAL1</t>
  </si>
  <si>
    <t>LZAL1"SR</t>
  </si>
  <si>
    <t>DESTUB25</t>
  </si>
  <si>
    <t>LZAL70</t>
  </si>
  <si>
    <t>LZAL70SR</t>
  </si>
  <si>
    <t>LZALEM25</t>
  </si>
  <si>
    <t>LZALEM25SR</t>
  </si>
  <si>
    <t>LZALEM45</t>
  </si>
  <si>
    <t>LZALEM45SR</t>
  </si>
  <si>
    <t>LZALEM70</t>
  </si>
  <si>
    <t>LZALEM70SR</t>
  </si>
  <si>
    <t>LZAM251"</t>
  </si>
  <si>
    <t>LZAM251"SR</t>
  </si>
  <si>
    <t>LZAM45112</t>
  </si>
  <si>
    <t>LZAM45112SR</t>
  </si>
  <si>
    <t>LZAM52SR</t>
  </si>
  <si>
    <t>GISAFIBER25</t>
  </si>
  <si>
    <t>GISAFIBER25SR</t>
  </si>
  <si>
    <t>GISAFIBER45</t>
  </si>
  <si>
    <t>GISAFIBER45SR</t>
  </si>
  <si>
    <t>GISAFIBER70</t>
  </si>
  <si>
    <t>GISAFIBER70SR</t>
  </si>
  <si>
    <t>VLE52</t>
  </si>
  <si>
    <t>VLE70MM</t>
  </si>
  <si>
    <t>VLE25DESMH</t>
  </si>
  <si>
    <t>VLE25DES</t>
  </si>
  <si>
    <t>VLE25MARMHTC</t>
  </si>
  <si>
    <t>VLE45BOLAMHTC</t>
  </si>
  <si>
    <t>VLE2BOLAHH</t>
  </si>
  <si>
    <t>VLRDT1"</t>
  </si>
  <si>
    <t>1"</t>
  </si>
  <si>
    <t>VLRDT11/4"</t>
  </si>
  <si>
    <t>VLRDT11/2"</t>
  </si>
  <si>
    <t>VLRDT2"</t>
  </si>
  <si>
    <t>2"</t>
  </si>
  <si>
    <t>VLRDT21/2"</t>
  </si>
  <si>
    <t>VLRDT3"</t>
  </si>
  <si>
    <t>VLRDT4"</t>
  </si>
  <si>
    <t xml:space="preserve">TPAF45    </t>
  </si>
  <si>
    <t xml:space="preserve">Tapón 45 Barcelona antirrobo fibra de vidrio    </t>
  </si>
  <si>
    <t xml:space="preserve">LZV45    </t>
  </si>
  <si>
    <t xml:space="preserve">LZV45SR    </t>
  </si>
  <si>
    <t xml:space="preserve">LZV45CL    </t>
  </si>
  <si>
    <t xml:space="preserve">LZV45CLSR    </t>
  </si>
  <si>
    <t xml:space="preserve">LZAL45    </t>
  </si>
  <si>
    <t xml:space="preserve">LZAL45SR    </t>
  </si>
  <si>
    <t>15 METROS</t>
  </si>
  <si>
    <t>20 METROS</t>
  </si>
  <si>
    <t>DN 25</t>
  </si>
  <si>
    <t>MGS3320RC45</t>
  </si>
  <si>
    <t>DN 33</t>
  </si>
  <si>
    <t>MGS3320RCCM</t>
  </si>
  <si>
    <t>MGS3320RCMM</t>
  </si>
  <si>
    <t>25 METROS</t>
  </si>
  <si>
    <t>30 METROS</t>
  </si>
  <si>
    <t>MGS2525RC</t>
  </si>
  <si>
    <t>MGS2530RC</t>
  </si>
  <si>
    <t>MGS2525RCCH</t>
  </si>
  <si>
    <t>MGS2530RCCH</t>
  </si>
  <si>
    <t>MGS2525RCCM</t>
  </si>
  <si>
    <t>MGS2530RCCM</t>
  </si>
  <si>
    <t>MGS2525RCHH</t>
  </si>
  <si>
    <t>MGS2530RCHH</t>
  </si>
  <si>
    <t>MGS2525RCMM</t>
  </si>
  <si>
    <t>MGS2530RCMM</t>
  </si>
  <si>
    <t>MGS2525RCMH</t>
  </si>
  <si>
    <t>MGS2530RCMH</t>
  </si>
  <si>
    <t>MGS3325RC45</t>
  </si>
  <si>
    <t>MGS3330RC45</t>
  </si>
  <si>
    <t>MGS3325RCCM</t>
  </si>
  <si>
    <t>MGS3330RCCM</t>
  </si>
  <si>
    <t>MGS3325RCMM</t>
  </si>
  <si>
    <t>MGS3330RCMM</t>
  </si>
  <si>
    <t>DN25</t>
  </si>
  <si>
    <t>DN38</t>
  </si>
  <si>
    <t>DN45</t>
  </si>
  <si>
    <t>DN52</t>
  </si>
  <si>
    <t>DN70</t>
  </si>
  <si>
    <t>MG2515RC</t>
  </si>
  <si>
    <t>MG2520RC</t>
  </si>
  <si>
    <t>MG7015RC</t>
  </si>
  <si>
    <t>MG7020RC</t>
  </si>
  <si>
    <t>MG2515RCE</t>
  </si>
  <si>
    <t>MG2520RCE</t>
  </si>
  <si>
    <t>Con Racor Barcelona Estampado</t>
  </si>
  <si>
    <t>MG4515RCE</t>
  </si>
  <si>
    <t>MG4520RCE</t>
  </si>
  <si>
    <t>MG7015RCE</t>
  </si>
  <si>
    <t>MG7020RCE</t>
  </si>
  <si>
    <t>MG10015RCE</t>
  </si>
  <si>
    <t>MG10020RCE</t>
  </si>
  <si>
    <t>MG2515ST</t>
  </si>
  <si>
    <t>MG2520ST</t>
  </si>
  <si>
    <t>MG3815ST</t>
  </si>
  <si>
    <t>MG3820ST</t>
  </si>
  <si>
    <t>MG4515ST</t>
  </si>
  <si>
    <t>MG4520ST</t>
  </si>
  <si>
    <t>MG5215ST</t>
  </si>
  <si>
    <t>MG5220ST</t>
  </si>
  <si>
    <t>MG6515ST</t>
  </si>
  <si>
    <t>MG6520ST</t>
  </si>
  <si>
    <t>MG7015ST</t>
  </si>
  <si>
    <t>MG7020ST</t>
  </si>
  <si>
    <t>MG10015ST</t>
  </si>
  <si>
    <t>MG10020ST</t>
  </si>
  <si>
    <t>MG2515GUI</t>
  </si>
  <si>
    <t>MG2520GUI</t>
  </si>
  <si>
    <t>MG4515GUI</t>
  </si>
  <si>
    <t>MG4520GUI</t>
  </si>
  <si>
    <t>MG6515GUI</t>
  </si>
  <si>
    <t>MG6520GUI</t>
  </si>
  <si>
    <t>MG7015GUI</t>
  </si>
  <si>
    <t>MG7020GUI</t>
  </si>
  <si>
    <t>MG10020GUI</t>
  </si>
  <si>
    <t>60 METROS</t>
  </si>
  <si>
    <t>MG2525RC</t>
  </si>
  <si>
    <t>MG2530RC</t>
  </si>
  <si>
    <t>MG2560RC</t>
  </si>
  <si>
    <t>MG4560RC</t>
  </si>
  <si>
    <t>MG7025RC</t>
  </si>
  <si>
    <t>MG7030RC</t>
  </si>
  <si>
    <t>MG7060RC</t>
  </si>
  <si>
    <t>MG2525RCE</t>
  </si>
  <si>
    <t>MG2530RCE</t>
  </si>
  <si>
    <t>MG2560RCE</t>
  </si>
  <si>
    <t>MG4525RCE</t>
  </si>
  <si>
    <t>MG4530RCE</t>
  </si>
  <si>
    <t>MG4560RCE</t>
  </si>
  <si>
    <t>MG7025RCE</t>
  </si>
  <si>
    <t>MG7030RCE</t>
  </si>
  <si>
    <t>MG7060RCE</t>
  </si>
  <si>
    <t>MG10025RCE</t>
  </si>
  <si>
    <t>MG10030RCE</t>
  </si>
  <si>
    <t>MG2525ST</t>
  </si>
  <si>
    <t>MG2530ST</t>
  </si>
  <si>
    <t>MG2560ST</t>
  </si>
  <si>
    <t>MG3825ST</t>
  </si>
  <si>
    <t>MG3830ST</t>
  </si>
  <si>
    <t>MG3860ST</t>
  </si>
  <si>
    <t>MG4525ST</t>
  </si>
  <si>
    <t>MG4530ST</t>
  </si>
  <si>
    <t>MG4560ST</t>
  </si>
  <si>
    <t>MG5225ST</t>
  </si>
  <si>
    <t>MG5230ST</t>
  </si>
  <si>
    <t>MG5260ST</t>
  </si>
  <si>
    <t>MG6525ST</t>
  </si>
  <si>
    <t>MG6530ST</t>
  </si>
  <si>
    <t>MG6560ST</t>
  </si>
  <si>
    <t>MG7025ST</t>
  </si>
  <si>
    <t>MG7030ST</t>
  </si>
  <si>
    <t>MG7060ST</t>
  </si>
  <si>
    <t>MG10025ST</t>
  </si>
  <si>
    <t>MG10030ST</t>
  </si>
  <si>
    <t>MG2525GUI</t>
  </si>
  <si>
    <t>MG2530GUI</t>
  </si>
  <si>
    <t>MG2560GUI</t>
  </si>
  <si>
    <t>MG4525GUI</t>
  </si>
  <si>
    <t>MG4530GUI</t>
  </si>
  <si>
    <t>MG4560GUI</t>
  </si>
  <si>
    <t>MG6525GUI</t>
  </si>
  <si>
    <t>MG6530GUI</t>
  </si>
  <si>
    <t>MG6560GUI</t>
  </si>
  <si>
    <t>MG7025GUI</t>
  </si>
  <si>
    <t>MG7030GUI</t>
  </si>
  <si>
    <t>MG7060GUI</t>
  </si>
  <si>
    <t>MG10025GUI</t>
  </si>
  <si>
    <t>MG10030GUI</t>
  </si>
  <si>
    <t>MGLNX2515RCE</t>
  </si>
  <si>
    <t>MGLNX2520RCE</t>
  </si>
  <si>
    <t>MGLNX7015RCE</t>
  </si>
  <si>
    <t>MGLNX7020RCE</t>
  </si>
  <si>
    <t>MGLNX2515ST</t>
  </si>
  <si>
    <t>MGLNX2520ST</t>
  </si>
  <si>
    <t>MGLNX3815ST</t>
  </si>
  <si>
    <t>MGLNX3820ST</t>
  </si>
  <si>
    <t>MGLNX4515ST</t>
  </si>
  <si>
    <t>MGLNX4520ST</t>
  </si>
  <si>
    <t>MGLNX5215ST</t>
  </si>
  <si>
    <t>MGLNX5220ST</t>
  </si>
  <si>
    <t>MGLNX6515ST</t>
  </si>
  <si>
    <t>MGLNX6520ST</t>
  </si>
  <si>
    <t>MGLNX7015ST</t>
  </si>
  <si>
    <t>MGLNX7020ST</t>
  </si>
  <si>
    <t>MGLNX2515GUI</t>
  </si>
  <si>
    <t>MGLNX2520GUI</t>
  </si>
  <si>
    <t>MGLNX4515GUI</t>
  </si>
  <si>
    <t>MGLNX4520GUI</t>
  </si>
  <si>
    <t>MGLNX6515GUI</t>
  </si>
  <si>
    <t>MGLNX6520GUI</t>
  </si>
  <si>
    <t>MGLNX7015GUI</t>
  </si>
  <si>
    <t>MGLNX7020GUI</t>
  </si>
  <si>
    <t>MGLNX2525RCE</t>
  </si>
  <si>
    <t>MGLNX2530RCE</t>
  </si>
  <si>
    <t>MGLNX2560RCE</t>
  </si>
  <si>
    <t>MGLNX4525RCE</t>
  </si>
  <si>
    <t>MGLNX4530RCE</t>
  </si>
  <si>
    <t>MGLNX4560RCE</t>
  </si>
  <si>
    <t>MGLNX7025RCE</t>
  </si>
  <si>
    <t>MGLNX7030RCE</t>
  </si>
  <si>
    <t>MGLNX7060RCE</t>
  </si>
  <si>
    <t>MGLNX2525ST</t>
  </si>
  <si>
    <t>MGLNX2530ST</t>
  </si>
  <si>
    <t>MGLNX2560ST</t>
  </si>
  <si>
    <t>MGLNX3825ST</t>
  </si>
  <si>
    <t>MGLNX3830ST</t>
  </si>
  <si>
    <t>MGLNX3860ST</t>
  </si>
  <si>
    <t>MGLNX4525ST</t>
  </si>
  <si>
    <t>MGLNX4530ST</t>
  </si>
  <si>
    <t>MGLNX4560ST</t>
  </si>
  <si>
    <t>MGLNX5225ST</t>
  </si>
  <si>
    <t>MGLNX5230ST</t>
  </si>
  <si>
    <t>MGLNX5260ST</t>
  </si>
  <si>
    <t>MGLNX6525ST</t>
  </si>
  <si>
    <t>MGLNX6530ST</t>
  </si>
  <si>
    <t>MGLNX6560ST</t>
  </si>
  <si>
    <t>MGLNX7025ST</t>
  </si>
  <si>
    <t>MGLNX7030ST</t>
  </si>
  <si>
    <t>MGLNX7060ST</t>
  </si>
  <si>
    <t>MGLNX2525GUI</t>
  </si>
  <si>
    <t>MGLNX2530GUI</t>
  </si>
  <si>
    <t>MGLNX2560GUI</t>
  </si>
  <si>
    <t>MGLNX4525GUI</t>
  </si>
  <si>
    <t>MGLNX4530GUI</t>
  </si>
  <si>
    <t>MGLNX4560GUI</t>
  </si>
  <si>
    <t>MGLNX6525GUI</t>
  </si>
  <si>
    <t>MGLNX6530GUI</t>
  </si>
  <si>
    <t>MGLNX6560GUI</t>
  </si>
  <si>
    <t>MGLNX7025GUI</t>
  </si>
  <si>
    <t>MGLNX7030GUI</t>
  </si>
  <si>
    <t>MGLNX7060GUI</t>
  </si>
  <si>
    <t>MGDTX2515RCE</t>
  </si>
  <si>
    <t>MGDTX2520RCE</t>
  </si>
  <si>
    <t>MGDTX4515RCE</t>
  </si>
  <si>
    <t>MGDTX4520RCE</t>
  </si>
  <si>
    <t>MGDTX7015RCE</t>
  </si>
  <si>
    <t>MGDTX7020RCE</t>
  </si>
  <si>
    <t>MGDTX2515ST</t>
  </si>
  <si>
    <t>MGDTX2520ST</t>
  </si>
  <si>
    <t>MGDTX3815ST</t>
  </si>
  <si>
    <t>MGDTX3820ST</t>
  </si>
  <si>
    <t>MGDTX4515ST</t>
  </si>
  <si>
    <t>MGDTX4520ST</t>
  </si>
  <si>
    <t>MGDTX5215ST</t>
  </si>
  <si>
    <t>MGDTX5220ST</t>
  </si>
  <si>
    <t>MGDTX6515ST</t>
  </si>
  <si>
    <t>MGDTX6520ST</t>
  </si>
  <si>
    <t>MGDTX7015ST</t>
  </si>
  <si>
    <t>MGDTX7020ST</t>
  </si>
  <si>
    <t>MGDTX2515GUI</t>
  </si>
  <si>
    <t>MGDTX2520GUI</t>
  </si>
  <si>
    <t>MGDTX4515GUI</t>
  </si>
  <si>
    <t>MGDTX4520GUI</t>
  </si>
  <si>
    <t>MGDTX6515GUI</t>
  </si>
  <si>
    <t>MGDTX6520GUI</t>
  </si>
  <si>
    <t>MGDTX7015GUI</t>
  </si>
  <si>
    <t>MGDTX7020GUI</t>
  </si>
  <si>
    <t>MGDTX2525RCE</t>
  </si>
  <si>
    <t>MGDTX2530RCE</t>
  </si>
  <si>
    <t>MGDTX2560RCE</t>
  </si>
  <si>
    <t>MGDTX4525RCE</t>
  </si>
  <si>
    <t>MGDTX4530RCE</t>
  </si>
  <si>
    <t>MGDTX4560RCE</t>
  </si>
  <si>
    <t>MGDTX7025RCE</t>
  </si>
  <si>
    <t>MGDTX7030RCE</t>
  </si>
  <si>
    <t>MGDTX7060RCE</t>
  </si>
  <si>
    <t>MGDTX2525ST</t>
  </si>
  <si>
    <t>MGDTX2530ST</t>
  </si>
  <si>
    <t>MGDTX2560ST</t>
  </si>
  <si>
    <t>MGDTX3825ST</t>
  </si>
  <si>
    <t>MGDTX3830ST</t>
  </si>
  <si>
    <t>MGDTX3860ST</t>
  </si>
  <si>
    <t>MGDTX4525ST</t>
  </si>
  <si>
    <t>MGDTX4530ST</t>
  </si>
  <si>
    <t>MGDTX4560ST</t>
  </si>
  <si>
    <t>MGDTX5225ST</t>
  </si>
  <si>
    <t>MGDTX5230ST</t>
  </si>
  <si>
    <t>MGDTX5260ST</t>
  </si>
  <si>
    <t>MGDTX6525ST</t>
  </si>
  <si>
    <t>MGDTX6530ST</t>
  </si>
  <si>
    <t>MGDTX6560ST</t>
  </si>
  <si>
    <t>MGDTX7025ST</t>
  </si>
  <si>
    <t>MGDTX7030ST</t>
  </si>
  <si>
    <t>MGDTX7060ST</t>
  </si>
  <si>
    <t>MGDTX2525GUI</t>
  </si>
  <si>
    <t>MGDTX2530GUI</t>
  </si>
  <si>
    <t>MGDTX2560GUI</t>
  </si>
  <si>
    <t>MGDTX4525GUI</t>
  </si>
  <si>
    <t>MGDTX4530GUI</t>
  </si>
  <si>
    <t>MGDTX4560GUI</t>
  </si>
  <si>
    <t>MGDTX6525GUI</t>
  </si>
  <si>
    <t>MGDTX6530GUI</t>
  </si>
  <si>
    <t>MGDTX6560GUI</t>
  </si>
  <si>
    <t>MGDTX7025GUI</t>
  </si>
  <si>
    <t>MGDTX7030GUI</t>
  </si>
  <si>
    <t>MGDTX7060GUI</t>
  </si>
  <si>
    <t>SATUR SEMIRRÍGIDA</t>
  </si>
  <si>
    <t>SATUR PLANA</t>
  </si>
  <si>
    <t>Con Racor Barcelona Fundido</t>
  </si>
  <si>
    <t>DURATEX</t>
  </si>
  <si>
    <t>Fundas para extintor</t>
  </si>
  <si>
    <t>Mantas Ignífugas</t>
  </si>
  <si>
    <t>Accesorios</t>
  </si>
  <si>
    <t>Eficacia</t>
  </si>
  <si>
    <t>BILI2</t>
  </si>
  <si>
    <t>34 B</t>
  </si>
  <si>
    <t>BILI5</t>
  </si>
  <si>
    <t>89 B</t>
  </si>
  <si>
    <t>BILI10</t>
  </si>
  <si>
    <t>CPBILI1BO</t>
  </si>
  <si>
    <t>CPBILI2BO</t>
  </si>
  <si>
    <t>Junta goma pisoncillo</t>
  </si>
  <si>
    <t>CAR1BO10</t>
  </si>
  <si>
    <t>CAR2BO10</t>
  </si>
  <si>
    <t>DIS190</t>
  </si>
  <si>
    <t>JST-2018</t>
  </si>
  <si>
    <t>Junta plana para vaso extintor y trompa</t>
  </si>
  <si>
    <t>SPARED2</t>
  </si>
  <si>
    <t>SPARED5</t>
  </si>
  <si>
    <t>ST-2018</t>
  </si>
  <si>
    <t>ST-2604</t>
  </si>
  <si>
    <t>TROMPA10</t>
  </si>
  <si>
    <t>TROMPA5</t>
  </si>
  <si>
    <t>TROMPA7</t>
  </si>
  <si>
    <t>TUBOAL10</t>
  </si>
  <si>
    <t>TUBOAL2</t>
  </si>
  <si>
    <t>TUBOAL5</t>
  </si>
  <si>
    <t>TUBOAL7</t>
  </si>
  <si>
    <t>VASOEXT2</t>
  </si>
  <si>
    <t>180000035</t>
  </si>
  <si>
    <t>Precinto de seguridad</t>
  </si>
  <si>
    <t>PI-1</t>
  </si>
  <si>
    <t>PI-2</t>
  </si>
  <si>
    <t>8A - 55B</t>
  </si>
  <si>
    <t>PI-3</t>
  </si>
  <si>
    <t>13A - 55B</t>
  </si>
  <si>
    <t>BILI6-27A</t>
  </si>
  <si>
    <t>BILI6-34A</t>
  </si>
  <si>
    <t>34A - 233B</t>
  </si>
  <si>
    <t>BILI9-34A</t>
  </si>
  <si>
    <t>PI-6H</t>
  </si>
  <si>
    <t>Extintor portátil de 6 l. de agua + aditivo AFFF</t>
  </si>
  <si>
    <t>PI-25H</t>
  </si>
  <si>
    <t>Extintor portátil de 25 l. de agua + aditivo AFFF</t>
  </si>
  <si>
    <t>PI-50H</t>
  </si>
  <si>
    <t>Extintor de 1 Kg. Polvo ABC</t>
  </si>
  <si>
    <t>Maneta superior</t>
  </si>
  <si>
    <t>Maneta inferior</t>
  </si>
  <si>
    <t>180000015</t>
  </si>
  <si>
    <t>Anilla de seguridad</t>
  </si>
  <si>
    <t>Conjunto maneta</t>
  </si>
  <si>
    <t>180000103</t>
  </si>
  <si>
    <t>Remache semitubular</t>
  </si>
  <si>
    <t>180000104</t>
  </si>
  <si>
    <t>Aranlock sin tapa</t>
  </si>
  <si>
    <t>Válvula</t>
  </si>
  <si>
    <t>Conjunto válvula</t>
  </si>
  <si>
    <t>180000050</t>
  </si>
  <si>
    <t>Junta Hytrel</t>
  </si>
  <si>
    <t>Tubo sonda</t>
  </si>
  <si>
    <t>180000010</t>
  </si>
  <si>
    <t>Manómetro</t>
  </si>
  <si>
    <t>Soporte de Plástico</t>
  </si>
  <si>
    <t>180000319</t>
  </si>
  <si>
    <t>Kg. polvo ABC</t>
  </si>
  <si>
    <t>Extintor de 2 Kg. Polvo ABC</t>
  </si>
  <si>
    <t>180000102</t>
  </si>
  <si>
    <t>180000100</t>
  </si>
  <si>
    <t>180000005</t>
  </si>
  <si>
    <t>Soporte de pared</t>
  </si>
  <si>
    <t>180000013</t>
  </si>
  <si>
    <t>Culote</t>
  </si>
  <si>
    <t>Extintor de 3 Kg. Polvo ABC</t>
  </si>
  <si>
    <t>180000047</t>
  </si>
  <si>
    <t>180000062</t>
  </si>
  <si>
    <t>180000318</t>
  </si>
  <si>
    <t>180000201</t>
  </si>
  <si>
    <t>180000202</t>
  </si>
  <si>
    <t>180000016</t>
  </si>
  <si>
    <t>180000200</t>
  </si>
  <si>
    <t>180000203</t>
  </si>
  <si>
    <t>180000204</t>
  </si>
  <si>
    <t>180000048</t>
  </si>
  <si>
    <t>180000063</t>
  </si>
  <si>
    <t>180000012</t>
  </si>
  <si>
    <t>Extintor de 6 Kg. Polvo ABC</t>
  </si>
  <si>
    <t>180000019</t>
  </si>
  <si>
    <t>180000045</t>
  </si>
  <si>
    <t>Extintor de 9 Kg. Polvo ABC</t>
  </si>
  <si>
    <t>180000020</t>
  </si>
  <si>
    <t>180000046</t>
  </si>
  <si>
    <t>180000011</t>
  </si>
  <si>
    <t>Extintor de 12 Kg. Polvo ABC</t>
  </si>
  <si>
    <t>180000304</t>
  </si>
  <si>
    <t>180000310</t>
  </si>
  <si>
    <t>Extintor automático 6 / 9 Kg. Polvo ABC</t>
  </si>
  <si>
    <t>ZSTZ15</t>
  </si>
  <si>
    <t>Sprinkler</t>
  </si>
  <si>
    <t>Extintor móvil 25 Kg. Polvo ABC</t>
  </si>
  <si>
    <t>180000227</t>
  </si>
  <si>
    <t>180000308</t>
  </si>
  <si>
    <t>070000505</t>
  </si>
  <si>
    <t>070000506</t>
  </si>
  <si>
    <t>Cubreeje</t>
  </si>
  <si>
    <t>Extintor móvil 50 Kg. Polvo ABC</t>
  </si>
  <si>
    <t>Válvula de palanca</t>
  </si>
  <si>
    <t>Junta hytrel</t>
  </si>
  <si>
    <t>SOVHEXT2</t>
  </si>
  <si>
    <t>SOVHEXT5</t>
  </si>
  <si>
    <t>Soporte vehículo para extintor de polvo ABC de 2 / 3 Kg.</t>
  </si>
  <si>
    <t>Soporte vehículo 1 fleje para extintor de polvo ABC de 6 Kg.</t>
  </si>
  <si>
    <t>Soporte vehículo 2 flejes para extintor de polvo ABC de 6 Kg.</t>
  </si>
  <si>
    <t>Soporte vehículo para extintor de polvo ABC de 9 Kg.</t>
  </si>
  <si>
    <t>Soporte vehículo para extintor de polvo ABC de 12 Kg.</t>
  </si>
  <si>
    <t>SOPEXCROM</t>
  </si>
  <si>
    <t>SEB-BASE</t>
  </si>
  <si>
    <t>SEB-BASE-BR</t>
  </si>
  <si>
    <t>SEB-BASE-CZ</t>
  </si>
  <si>
    <t>SEB-BASE-PR</t>
  </si>
  <si>
    <t>COLUMNA-SEB</t>
  </si>
  <si>
    <t>Soporte de señalética para acoplar a soporte "SEB". Altura 86 cm</t>
  </si>
  <si>
    <t>SEB-PRMD</t>
  </si>
  <si>
    <t>SEB-PRMD-BR</t>
  </si>
  <si>
    <t>SEB-PRMD-CZ</t>
  </si>
  <si>
    <t>SOPEXBAND</t>
  </si>
  <si>
    <t>FUNDA6/9/12</t>
  </si>
  <si>
    <t>Funda para extintor de polvo ABC de 6, 9 ó 12 Kg.</t>
  </si>
  <si>
    <t>FUNDA25/50</t>
  </si>
  <si>
    <t>Funda para carro de extintor de 25 ó 50 Kg.</t>
  </si>
  <si>
    <t>MI100X100</t>
  </si>
  <si>
    <t>MI120X120</t>
  </si>
  <si>
    <t>MI120X180</t>
  </si>
  <si>
    <t>MI180X180</t>
  </si>
  <si>
    <t>MARTILLO</t>
  </si>
  <si>
    <t>COMPRMTEXRH</t>
  </si>
  <si>
    <t>COMPRMTEXRM</t>
  </si>
  <si>
    <t>Mangueras</t>
  </si>
  <si>
    <t>Columna Seca</t>
  </si>
  <si>
    <t>Descripción (DIM: 650 x 680 mm)</t>
  </si>
  <si>
    <t>Armario de extintor + alarma fabricado en una pieza modelo PLUS. Dimensiones: 650 x 420 x 180mm</t>
  </si>
  <si>
    <t>Premarco para empotrar PLUS fabricado en chapa pintada</t>
  </si>
  <si>
    <t>Premarco para empotrar PLUS fabricado en INOX</t>
  </si>
  <si>
    <t>Premarco para sistema modular PLUS + arm. de extintor en chapa pintada</t>
  </si>
  <si>
    <t>Premarco para sistema modular PLUS + arm. de extintor en INOX</t>
  </si>
  <si>
    <t>Premarco para sistema modular PLUS + alarma + arm. de extintor en chapa pintada</t>
  </si>
  <si>
    <t>Premarco para sistema modular PLUS + alarma + arm. de extintor en INOX</t>
  </si>
  <si>
    <t>Premarco para sistema modular PLUS + armario de extintor doble</t>
  </si>
  <si>
    <t>Premarco para sistema modular PLUS + armario de extintor doble en INOX</t>
  </si>
  <si>
    <t>Armario de extintor 6 Kg modelo STAR. Dimensiones: 650 x 350 x 195 mm</t>
  </si>
  <si>
    <t>Alarma para sistemas verticales modelo STAR. Dimensiones: 150 x 680 x 195 mm</t>
  </si>
  <si>
    <t>Premarco para sistema modular STAR + alarma + arm. de extintor en chapa pintada</t>
  </si>
  <si>
    <t>Premarco para sistema modular STAR + alarma + arm. de extintor en INOX</t>
  </si>
  <si>
    <t>Premarco para sistema modular STAR + armario de extintor doble</t>
  </si>
  <si>
    <t>Sistema modular vertical BIE + arm. extintor doble. Dimensiones: 1300 x 680 x 195 mm</t>
  </si>
  <si>
    <t>Armario de extintor 6 Kg modelo HUMPHREY. Dimensiones: 750 x 350 x 195 mm</t>
  </si>
  <si>
    <t>Alarma para sistemas horizontales modelo HUMPHREY. Dimensiones: 750 x 250 x 195 mm.</t>
  </si>
  <si>
    <t>Armario de extintor 6 Kg modelo RIASTARE30. Dimensiones: 650 x 350 x 250 mm</t>
  </si>
  <si>
    <t>Prem. para sistema modular RIASTARE30 + arm. de ext. en chapa pintada</t>
  </si>
  <si>
    <t>Prem. para sistema modular RIASTARE30 + arm. de extintor en INOX</t>
  </si>
  <si>
    <t>Armario de extintor + alarma fabricado en una pieza modelo RIASTARE30. Dimensiones: 650 x 420 x 250 mm</t>
  </si>
  <si>
    <t>Premarco para empotrar RIASTARE30 fabricado en chapa pintada</t>
  </si>
  <si>
    <t>Premarco para empotrar RIASTARE30 fabricado en INOX</t>
  </si>
  <si>
    <t>Prem. para sistema modular RIASTARE30 + alarma + arm. de extintor en chapa pintada</t>
  </si>
  <si>
    <t>Prem. para sistema modular RIASTARE30 + alarma + arm. de extintor en INOX</t>
  </si>
  <si>
    <t>Descripción (DIM: 650 x 1070 mm)</t>
  </si>
  <si>
    <t>Armario de ext. + alarma para sistemas verticales modelo RIASTARE30. Dimensiones: 650 x 650 x 250 mm</t>
  </si>
  <si>
    <t>Premarco para sistema modular RIASTARE30 + alarma + arm. extintor en chapa pintada</t>
  </si>
  <si>
    <t>Premarco para sistema modular RIASTARE30 + alarma + arm. extintor en INOX</t>
  </si>
  <si>
    <t>Alarma para sistemas verticales modelo RIASTARE30. Dimensiones: 150 x 650 x 250 mm</t>
  </si>
  <si>
    <t>Dimensiones: 650 x 650 x 250 mm</t>
  </si>
  <si>
    <t>Armario para dos extintores modelo RIASTARE30. Dimensiones: 650 x 650 x 250 mm</t>
  </si>
  <si>
    <t>Premarco para sist. modular RIASTARE30 + alarma + arm. extintor doble en chapa pintada</t>
  </si>
  <si>
    <t>Premarco para sist. modular RIASTARE30 + alarma + arm. extintor doble en INOX</t>
  </si>
  <si>
    <t>Premarco para sistema modular RIASTARE30 + armario de extintor doble en INOX</t>
  </si>
  <si>
    <t>Descripción (DIM: 750 mm x 750 mm)</t>
  </si>
  <si>
    <t>Armario de extintor 6/9/12 kg modelo STARE30. Dimensiones: 750 x 350 x 215 mm</t>
  </si>
  <si>
    <t xml:space="preserve">Premarco para empotrar STARE30 + arm. extintor fabricado en chapa pintada </t>
  </si>
  <si>
    <t xml:space="preserve">Premarco para empotrar STARE30 + arm. extintor fabricado en INOX </t>
  </si>
  <si>
    <t>Descripción (DIM:750 x 1350 mm)</t>
  </si>
  <si>
    <t>Armario de ext. + alarma para sistemas verticales modelo STARE30. Dimensiones: 750 x 750 x 215 mm</t>
  </si>
  <si>
    <t>PREMSTARE30/V3VINX</t>
  </si>
  <si>
    <t>Armario para dos extintores modelo STARE30. Dimensiones: 750 x 750 x 215 mm</t>
  </si>
  <si>
    <t>Armario de extintor 6/9/12 kg modelo PLUSE30. Dimensiones: 750 x 350 x 200 mm.</t>
  </si>
  <si>
    <t>Armario de extintor + alarma fabricado en una pieza modelo PLUS. Dimensiones: 750 x 600 x 200 mm</t>
  </si>
  <si>
    <t>Descripción (DIM: 750 x 1350 mm)</t>
  </si>
  <si>
    <t>Armario de ext. + alarma para sistemas verticales modelo PLUSE30. Dimensiones: 750 x 750 x 200 mm</t>
  </si>
  <si>
    <t>Armario para dos extintores modelo PLUSE30. Dimensiones: 750 x 750 x 200 mm</t>
  </si>
  <si>
    <t>Premarco para sistema modular PLUSE30 + arm. de extintor doble en chapa pintada</t>
  </si>
  <si>
    <t>Premarco para sistema modular PLUSE30 + arm. de extintor doble en INOX</t>
  </si>
  <si>
    <t>Premarco para empotrar STARTAD fabricado en chapa pintada</t>
  </si>
  <si>
    <t>Premarco para empotrar STARTAD fabricado en INOX</t>
  </si>
  <si>
    <t>Descripción (DIM: 650 x 830 mm)</t>
  </si>
  <si>
    <t>Premarco para empotrar STARTAD30 fabricado en chapa pintada</t>
  </si>
  <si>
    <t>Premarco para empotrar STARTAD30 fabricado en INOX</t>
  </si>
  <si>
    <t>Premarco para empotrar STARTAD30 fabricado en chapa pintada + arm. extintor</t>
  </si>
  <si>
    <t>Premarco para empotrar STARTAD30 fabricado en INOX + arm. extintor</t>
  </si>
  <si>
    <t xml:space="preserve">Rojo     </t>
  </si>
  <si>
    <t xml:space="preserve">Rojo (Arco INOX) (700 x 700 x 260)          </t>
  </si>
  <si>
    <t>FIBRAE30</t>
  </si>
  <si>
    <t xml:space="preserve">Armario   </t>
  </si>
  <si>
    <t xml:space="preserve">Rojo      </t>
  </si>
  <si>
    <t xml:space="preserve">   Rojo (700 x 700 x 260)</t>
  </si>
  <si>
    <t xml:space="preserve">Negro     </t>
  </si>
  <si>
    <r>
      <t>ARCOPLUS</t>
    </r>
    <r>
      <rPr>
        <sz val="10"/>
        <rFont val="Arial Unicode MS"/>
        <family val="2"/>
      </rPr>
      <t/>
    </r>
  </si>
  <si>
    <t>PLUSPC</t>
  </si>
  <si>
    <t>PLUS1115</t>
  </si>
  <si>
    <t>PLUSPC1115</t>
  </si>
  <si>
    <t>PLUS1515</t>
  </si>
  <si>
    <t>PLUSPC1515</t>
  </si>
  <si>
    <t>PREMPLUS</t>
  </si>
  <si>
    <t>PREMPLUS35</t>
  </si>
  <si>
    <t>Descripción (DIM: 650 x 1030 mm)</t>
  </si>
  <si>
    <t>PREMPLUS2H</t>
  </si>
  <si>
    <t>PREMPLUS2HINX</t>
  </si>
  <si>
    <t>PL/3H</t>
  </si>
  <si>
    <t>PL/3H1115</t>
  </si>
  <si>
    <t>PL/3H1515</t>
  </si>
  <si>
    <t>Descripción (DIM:650 x 1100 mm)</t>
  </si>
  <si>
    <t>PREMPLUS3H</t>
  </si>
  <si>
    <t>PREMPLUS3HINX</t>
  </si>
  <si>
    <t>Armario de extintor 6 Kg modelo PLUS. Dimensiones: 350 x 680 x 180 mm</t>
  </si>
  <si>
    <t>AEBPHPC</t>
  </si>
  <si>
    <t>AEBPHPCI</t>
  </si>
  <si>
    <t>AEBPHPCTI</t>
  </si>
  <si>
    <t>Descripción (DIM: 1000 x 680 mm)</t>
  </si>
  <si>
    <t>PREMPLUS2V</t>
  </si>
  <si>
    <t>PREMPLUS2VINX</t>
  </si>
  <si>
    <t>Arm. Ext. + Alarma para sistemas verticales modelo PLUS. Dimensiones: 650 x 680 x 180 mm</t>
  </si>
  <si>
    <t>PL/3V</t>
  </si>
  <si>
    <t>PL/3V1115</t>
  </si>
  <si>
    <t>PL/3V1515</t>
  </si>
  <si>
    <t>Descripción (DIM: 1300 x 680 mm)</t>
  </si>
  <si>
    <t>PREMPL/V3V</t>
  </si>
  <si>
    <t>PREMPL/V3VINX</t>
  </si>
  <si>
    <t>Alarma para sistemas verticales modelo PLUS.</t>
  </si>
  <si>
    <t>Dimensiones: 150 x 680 x 180 mm</t>
  </si>
  <si>
    <t>MAVPLUS</t>
  </si>
  <si>
    <t>MAVPLUSPI</t>
  </si>
  <si>
    <t>MAVPLUSTI</t>
  </si>
  <si>
    <t>Descripción (DIM:1450 x 680 mm)</t>
  </si>
  <si>
    <t>PREMPLUSMAV</t>
  </si>
  <si>
    <t>PREMPLUSMAVINX</t>
  </si>
  <si>
    <t>Armario para dos extintores modelo PLUS. Dimensiones: 650 x 680 x 180 mm</t>
  </si>
  <si>
    <t>AEBPDOB</t>
  </si>
  <si>
    <t>AEBPDOBPC</t>
  </si>
  <si>
    <t>AEBPDOBPI</t>
  </si>
  <si>
    <t>AEBPDOBPCI</t>
  </si>
  <si>
    <t>AEBPDOBTI</t>
  </si>
  <si>
    <t>AEBPDOBPCTI</t>
  </si>
  <si>
    <t>Descripción (DIM:1300 x 680 mm)</t>
  </si>
  <si>
    <t>PREMPL/AE2</t>
  </si>
  <si>
    <t>PREMPL/AE2INX</t>
  </si>
  <si>
    <t>STARPC</t>
  </si>
  <si>
    <t>STAR1115</t>
  </si>
  <si>
    <t>STARPC1115</t>
  </si>
  <si>
    <t>STAR1515</t>
  </si>
  <si>
    <t>STARPC1515</t>
  </si>
  <si>
    <t>PREMSTAR</t>
  </si>
  <si>
    <t>Premarco para empotrar STAR fabricado en chapa pintada</t>
  </si>
  <si>
    <t>PREMSTAR35</t>
  </si>
  <si>
    <t>Premarco para empotrar STAR fabricado en INOX</t>
  </si>
  <si>
    <t>PREMSTAR2H</t>
  </si>
  <si>
    <t>Premarco para sistema modular STAR + arm. de extintor en chapa pintada</t>
  </si>
  <si>
    <t>PREMSTAR2HINX</t>
  </si>
  <si>
    <t>Premarco para sistema modular STAR + arm. de extintor en INOX</t>
  </si>
  <si>
    <t>Armario de extintor + alarma fabricado en una pieza modelo STAR. Dimensiones: 650 x 420 x 195mm</t>
  </si>
  <si>
    <t>ST/3H</t>
  </si>
  <si>
    <t>ST/3H1115</t>
  </si>
  <si>
    <t>ST/3H1515</t>
  </si>
  <si>
    <t>Armario de extintor 6 Kg modelo STAR.</t>
  </si>
  <si>
    <t>Dimensiones: 350 x 680 x 195 mm</t>
  </si>
  <si>
    <t>AEBSHPC</t>
  </si>
  <si>
    <t>AEBSHPCI</t>
  </si>
  <si>
    <t>AEBSHPCTI</t>
  </si>
  <si>
    <t>PREMSTAR2V</t>
  </si>
  <si>
    <t>PREMSTAR2VINX</t>
  </si>
  <si>
    <t>Arm. Ext. + Alarma para sistemas verticales modelo STAR. Dimensiones: 650 x 680 x 195 mm</t>
  </si>
  <si>
    <t>ST/3V</t>
  </si>
  <si>
    <t>ST/3V1115</t>
  </si>
  <si>
    <t>ST/3V1515</t>
  </si>
  <si>
    <t>Descripción (DIM: 1300x 680 mm)</t>
  </si>
  <si>
    <t>MAVSTAR</t>
  </si>
  <si>
    <t>MAVSTARPI</t>
  </si>
  <si>
    <t>MAVSTARI</t>
  </si>
  <si>
    <t>Armario para dos extintores modelo STAR. Dimensiones: 650 x 680 x 195 mm</t>
  </si>
  <si>
    <t>AEBSDOB</t>
  </si>
  <si>
    <t>AEBSDOBPC</t>
  </si>
  <si>
    <t>AEBSDOBPI</t>
  </si>
  <si>
    <t>AEBSDOBPCI</t>
  </si>
  <si>
    <t>AEBSDOBTI</t>
  </si>
  <si>
    <t>AEBSDOBPCTI</t>
  </si>
  <si>
    <t>STARMARKPC</t>
  </si>
  <si>
    <t>STARMARK12</t>
  </si>
  <si>
    <t>STARMARKPC12</t>
  </si>
  <si>
    <t>STARMARK15</t>
  </si>
  <si>
    <t>STARMARKPC15</t>
  </si>
  <si>
    <t>Sistema modular horizontal BIE + arm. extintor. Dimensiones: 650 x 1000 x 195 mm</t>
  </si>
  <si>
    <t>Dimensión exterior marco: 710 x 1060 mm.</t>
  </si>
  <si>
    <t>STARMARK2H</t>
  </si>
  <si>
    <t>STARMARK2HPC</t>
  </si>
  <si>
    <t>STARMARK2H12</t>
  </si>
  <si>
    <t>STARMARK2HPC12</t>
  </si>
  <si>
    <t>STARMARK2H15</t>
  </si>
  <si>
    <t>STARMARK2HPC15</t>
  </si>
  <si>
    <t>Sistema modular horizontal BIE + arm. extintor + alarma. Dimensiones: 650 x 1150 x 195 mm</t>
  </si>
  <si>
    <t>Dimensión exterior marco: 710 x 1210 mm.</t>
  </si>
  <si>
    <t>STARMARK3H</t>
  </si>
  <si>
    <t>STARMARK3HPC</t>
  </si>
  <si>
    <t>STARMARK3H12</t>
  </si>
  <si>
    <t>STARMARK3HPC12</t>
  </si>
  <si>
    <t>STARMARK3H15</t>
  </si>
  <si>
    <t>STARMARK3HPC15</t>
  </si>
  <si>
    <t>Dimensión exterior marco: 1360 x 740 mm</t>
  </si>
  <si>
    <t>STARMARK2V</t>
  </si>
  <si>
    <t>STARMARK2VPC</t>
  </si>
  <si>
    <t>STARMARK2V12</t>
  </si>
  <si>
    <t>STARMARK2VPC12</t>
  </si>
  <si>
    <t>STARMARK2V15</t>
  </si>
  <si>
    <t>STARMARK2VPC15</t>
  </si>
  <si>
    <t>Sistema modular vertical BIE + arm. extintor + alarma. Dimensiones: 1300 x 680 x 195 mm</t>
  </si>
  <si>
    <t>STARMARK3V</t>
  </si>
  <si>
    <t>STARMARK3VPC</t>
  </si>
  <si>
    <t>STARMARK3V12</t>
  </si>
  <si>
    <t>STARMAR K 3VPC12</t>
  </si>
  <si>
    <t>STARMARK3V15</t>
  </si>
  <si>
    <t>STARMARK3VPC15</t>
  </si>
  <si>
    <t>Sistema modular vertical BIE + arm. extintor + alarma. Dimensiones: 1500 x 680 x 195 mm</t>
  </si>
  <si>
    <t>Dimensión exterior marco: 1560 x 740 mm.</t>
  </si>
  <si>
    <t>STARMARK3W</t>
  </si>
  <si>
    <t>STARMARK3WPC</t>
  </si>
  <si>
    <t>STARMARK3W12</t>
  </si>
  <si>
    <t>STARMARK3WPC12</t>
  </si>
  <si>
    <t>STARMARK3W15</t>
  </si>
  <si>
    <t>STARMARK3WPC15</t>
  </si>
  <si>
    <t>HUMPHREYPC</t>
  </si>
  <si>
    <t>HUMPHREY1115</t>
  </si>
  <si>
    <t>HUMPHREYPC1115</t>
  </si>
  <si>
    <t>HUMPHREY1515</t>
  </si>
  <si>
    <t>HUMPHREYPC1515</t>
  </si>
  <si>
    <t>750 x 600 mm)</t>
  </si>
  <si>
    <t>Premarco para empotrar HUMPHREY fabricado en chapa pintada</t>
  </si>
  <si>
    <t>Premarco para empotrar HUMPHREY fabricado en INOX</t>
  </si>
  <si>
    <t>Descripción (DIM:750 x 950 mm)</t>
  </si>
  <si>
    <t>Premarco para modular HUMPHREY + arm. de extintor en chapa pintada</t>
  </si>
  <si>
    <t>Premarco para modular HUMPHREY + arm. de extintor en INOX</t>
  </si>
  <si>
    <t>750 x 1200 mm)</t>
  </si>
  <si>
    <t>Premarco para conjunto HUMPHREY + alarma + arm. de extintor en chapa pintada</t>
  </si>
  <si>
    <t>Premarco para conjunto HUMPHREY + alarma + arm. de extintor en INOX</t>
  </si>
  <si>
    <t>Armario de extintor 6 Kg modelo HUMPHREY Dimensiones: 350 x 600 x 195 mm</t>
  </si>
  <si>
    <t>Descripción (DIM: 1100 x 600 mm)</t>
  </si>
  <si>
    <t>Premarco para conjunto HUMPHREY + arm. de extintor en chapa pintada</t>
  </si>
  <si>
    <t>Premarco para conjunto HUMPHREY + arm. de extintor en INOX</t>
  </si>
  <si>
    <t>Descripción (DIM: 1500 x 600 mm)</t>
  </si>
  <si>
    <t>Alarma para sistemas verticales modelo HUMPHREY. Dimensiones: 250 x 600 x 195 mm</t>
  </si>
  <si>
    <t>Premarco para conjunto HUMPHREY + alarma en chapa pintada</t>
  </si>
  <si>
    <t>Premarco para conjunto HUMPHREY + alarma en INOX</t>
  </si>
  <si>
    <t>Armario para dos extintores modelo HUMPHREY. Dimensiones: 750 x 600 x 195 mm</t>
  </si>
  <si>
    <t>1750 x 600 mm)</t>
  </si>
  <si>
    <t>Premarco para conjunto HUMPHREY + alarma + arm. de extintor doble en chapa pintada</t>
  </si>
  <si>
    <t>Premarco para conjunto HUMPHREY + alarma + arm. de extintor doble en INOX</t>
  </si>
  <si>
    <t>RIASTARE30PC</t>
  </si>
  <si>
    <t>RIASTARE301115</t>
  </si>
  <si>
    <t>RIASTARE30PC1115</t>
  </si>
  <si>
    <t>RIASTARE301515</t>
  </si>
  <si>
    <t>RIASTARE30PC1515</t>
  </si>
  <si>
    <t>PREMRIASTAR30</t>
  </si>
  <si>
    <t>PREMRIASTAR3035</t>
  </si>
  <si>
    <t>AEB65STAR</t>
  </si>
  <si>
    <t>AEB65SPC</t>
  </si>
  <si>
    <t>AEB65STPI</t>
  </si>
  <si>
    <t>AEB65SPCI</t>
  </si>
  <si>
    <t>AEB65STTI</t>
  </si>
  <si>
    <t>AEB65SCTI</t>
  </si>
  <si>
    <t>Descripción (DIM: 650 x 1000 mm)</t>
  </si>
  <si>
    <t>PREMSTAR302H</t>
  </si>
  <si>
    <t>PREMSTAR30INX</t>
  </si>
  <si>
    <t>RST30/3H</t>
  </si>
  <si>
    <t>RST30/3H1115</t>
  </si>
  <si>
    <t>RST30/3H1515</t>
  </si>
  <si>
    <t>PREMRIASTAR303H</t>
  </si>
  <si>
    <t>PREMRIASTAR303HINX</t>
  </si>
  <si>
    <t>RST30/3V</t>
  </si>
  <si>
    <t>RST30/3V1115</t>
  </si>
  <si>
    <t>RST30/3V1515</t>
  </si>
  <si>
    <t>1300 x 650 mm)</t>
  </si>
  <si>
    <t>PREMRST30/V3V</t>
  </si>
  <si>
    <t>PREMRST30/V3VINX</t>
  </si>
  <si>
    <t>MAVRIA30</t>
  </si>
  <si>
    <t>MAVRIA30PI</t>
  </si>
  <si>
    <t>MAVRIA30I</t>
  </si>
  <si>
    <t>Descripción (DIM:1450 x 650 mm)</t>
  </si>
  <si>
    <t>PREMRST30/3V</t>
  </si>
  <si>
    <t>PREMRST30/3VINX</t>
  </si>
  <si>
    <t>RST30DOB</t>
  </si>
  <si>
    <t>RST30DOBPC</t>
  </si>
  <si>
    <t>RST30DOBPI</t>
  </si>
  <si>
    <t>RST30DOBPCI</t>
  </si>
  <si>
    <t>RST30DOBTI</t>
  </si>
  <si>
    <t>RST30DOBPCTI</t>
  </si>
  <si>
    <t>Descripción (DIM:1300 x 650 mm)</t>
  </si>
  <si>
    <t>EBASSPC</t>
  </si>
  <si>
    <t>EBASS1215</t>
  </si>
  <si>
    <t>EBASSPC1215</t>
  </si>
  <si>
    <t>EBASS1515</t>
  </si>
  <si>
    <t>EBASSPC1515</t>
  </si>
  <si>
    <t>PREMEBASS</t>
  </si>
  <si>
    <t>Premarco para empotrar EBASS fabricado en chapa pintada</t>
  </si>
  <si>
    <t>PREMEBASS35</t>
  </si>
  <si>
    <t>Premarco para empotrar EBASS fabricado en INOX</t>
  </si>
  <si>
    <t>STARE30PC</t>
  </si>
  <si>
    <t>STARE30PC1115</t>
  </si>
  <si>
    <t>STARE301515</t>
  </si>
  <si>
    <t>STARE30PC1515</t>
  </si>
  <si>
    <t>ST30/2H</t>
  </si>
  <si>
    <t>ST30/2HPC</t>
  </si>
  <si>
    <t>ST30/2H1115</t>
  </si>
  <si>
    <t>ST30/2HPC1115</t>
  </si>
  <si>
    <t>ST30/2H1515</t>
  </si>
  <si>
    <t>ST30/2HPC1515</t>
  </si>
  <si>
    <t>750 x 1100 mm.)</t>
  </si>
  <si>
    <t>PREMSTARE302H</t>
  </si>
  <si>
    <t>PREMSTARE30352H</t>
  </si>
  <si>
    <t>Armario de extintor + alarma fabricado en una pieza modelo STAR. Dimensiones: 750 x 600 x 215 mm</t>
  </si>
  <si>
    <t>ST30/3H</t>
  </si>
  <si>
    <t>ST30/3H1115</t>
  </si>
  <si>
    <t>ST30/3H1515</t>
  </si>
  <si>
    <t>PREMSTARE303H</t>
  </si>
  <si>
    <t>Premarco para sistema modular STARE30 + alarma + arm. de extintor en chapa pintada</t>
  </si>
  <si>
    <t>PREMSTARE30353H</t>
  </si>
  <si>
    <t>Premarco para sistema modular STARE30 + alarma + arm. de extintor en INOX</t>
  </si>
  <si>
    <t>ST30/3V</t>
  </si>
  <si>
    <t>ST30/3V1115</t>
  </si>
  <si>
    <t>ST30/3V1515</t>
  </si>
  <si>
    <t>Descripción (DIM: 1500x 750 mm)</t>
  </si>
  <si>
    <t>PREMSTARE30/V3V</t>
  </si>
  <si>
    <t>AEBST30DOB</t>
  </si>
  <si>
    <t>AEBST30DOBPC</t>
  </si>
  <si>
    <t>AEBST30DOBPI</t>
  </si>
  <si>
    <t>AEBST30DOBPCI</t>
  </si>
  <si>
    <t>AEBST30DOBTI</t>
  </si>
  <si>
    <t>AEBST30DOBPCTI</t>
  </si>
  <si>
    <t>Descripción (DIM:1500 x 750 mm)</t>
  </si>
  <si>
    <t>PLUSE30PC</t>
  </si>
  <si>
    <t>PLUSE301111</t>
  </si>
  <si>
    <t>PLUSE301212</t>
  </si>
  <si>
    <t>PLUSE301115</t>
  </si>
  <si>
    <t>PLUSE30PC1115</t>
  </si>
  <si>
    <t>PLUSE301515</t>
  </si>
  <si>
    <t>PLUSE30PC1515</t>
  </si>
  <si>
    <t>PL30/2H</t>
  </si>
  <si>
    <t>PL30/2HPC</t>
  </si>
  <si>
    <t>PL30/2H1115</t>
  </si>
  <si>
    <t>PL30/2HPC1115</t>
  </si>
  <si>
    <t>PL30/2H1515</t>
  </si>
  <si>
    <t>PL30/2HPC1515</t>
  </si>
  <si>
    <t>Descripción (DIM: 750 x 1100 mm.)</t>
  </si>
  <si>
    <t>Premarco para empotrar PLUSE30 + arm. de extintor en chapa pintada</t>
  </si>
  <si>
    <t>Premarco para empotrar PLUSE30 + arm. de extintor en INOX</t>
  </si>
  <si>
    <t>PL30/3H</t>
  </si>
  <si>
    <t>PL30/3H1115</t>
  </si>
  <si>
    <t>PL30/3H1515</t>
  </si>
  <si>
    <t>Premarco para sistema modular PLUSE30 + alarma + arm. de extintor en chapa pintada</t>
  </si>
  <si>
    <t>Premarco para sistema modular PLUSE30 + alarma + arm. de extintor en INOX</t>
  </si>
  <si>
    <t>PL30/3V</t>
  </si>
  <si>
    <t>PL30/3V1115</t>
  </si>
  <si>
    <t>PL30/3V1515</t>
  </si>
  <si>
    <t>AEBPL30DOB</t>
  </si>
  <si>
    <t>AEBPL30DOBPC</t>
  </si>
  <si>
    <t>AEBPL30DOBPI</t>
  </si>
  <si>
    <t>AEBPL30DOBPCI</t>
  </si>
  <si>
    <t>AEBPL30DOBTI</t>
  </si>
  <si>
    <t>AEBPL30DOBPCTI</t>
  </si>
  <si>
    <t>STARTADPC</t>
  </si>
  <si>
    <t>STARTAD1115</t>
  </si>
  <si>
    <t>STARTADPC1115</t>
  </si>
  <si>
    <t>STARTAD1515</t>
  </si>
  <si>
    <t>STARTADPC1515</t>
  </si>
  <si>
    <t>PREMSTARTAD</t>
  </si>
  <si>
    <t>PREMSTARTAD35</t>
  </si>
  <si>
    <t>Descripción (DIM: 650 x 1180 mm)</t>
  </si>
  <si>
    <t>PREMSTARTD2H</t>
  </si>
  <si>
    <t>Prem. para sistema modular STARTAD + arm. de ext. en chapa pintada</t>
  </si>
  <si>
    <t>PREMSTARTD2HINX</t>
  </si>
  <si>
    <t>Prem. para sistema modular STARTAD + arm. de extintor en INOX</t>
  </si>
  <si>
    <t>Descripción (DIM:650 x 1250 mm)</t>
  </si>
  <si>
    <t>PREMSTARTD3H</t>
  </si>
  <si>
    <t>Prem. para sistema modular STARTAD + alarma + arm. de extintor en chapa pintada</t>
  </si>
  <si>
    <t>PREMSTARTD3HINX</t>
  </si>
  <si>
    <t>Prem. para sistema modular STARTAD + alarma + arm. de extintor en INOX</t>
  </si>
  <si>
    <t>STARTAD30PC</t>
  </si>
  <si>
    <t>STARTAD301115</t>
  </si>
  <si>
    <t>STARTAD30PC1115</t>
  </si>
  <si>
    <t>STARTAD301515</t>
  </si>
  <si>
    <t>STARTAD30PC1515</t>
  </si>
  <si>
    <t>PREMSTARTAD30</t>
  </si>
  <si>
    <t>PREMSTARTAD3035</t>
  </si>
  <si>
    <t>Armario de extintor 6/9/12 kg modelo STARTAD30. Dimensiones: 750 x 350 x 215 mm.</t>
  </si>
  <si>
    <t>750 x 1250 mm.)</t>
  </si>
  <si>
    <t>PREMSTARTAD302H</t>
  </si>
  <si>
    <t>PREMSTARTAD30352H</t>
  </si>
  <si>
    <t>FIBRAE25</t>
  </si>
  <si>
    <t>ARCOFIBRAE20</t>
  </si>
  <si>
    <t>ARCOFIBRAE30</t>
  </si>
  <si>
    <t xml:space="preserve">   Rojo (ARCO INOX)</t>
  </si>
  <si>
    <t>TADFIBRA2530</t>
  </si>
  <si>
    <t>TADFIBRA2520</t>
  </si>
  <si>
    <t>POLI</t>
  </si>
  <si>
    <t>ARCOPOLI</t>
  </si>
  <si>
    <t xml:space="preserve">   Negro (ARCO INOX)</t>
  </si>
  <si>
    <t>ARCORPLUS</t>
  </si>
  <si>
    <t>ARCORPLUSPC</t>
  </si>
  <si>
    <t>ARCOPLUS1515</t>
  </si>
  <si>
    <t>ARCOPLUSPC1515</t>
  </si>
  <si>
    <t>ARCOSTAR2V</t>
  </si>
  <si>
    <t>ARCOSTAR2VPC</t>
  </si>
  <si>
    <t>ARCORSTAR3V</t>
  </si>
  <si>
    <t>ARCORSTAR3VPC</t>
  </si>
  <si>
    <t>ARCOSTAR3VINX</t>
  </si>
  <si>
    <t>ARCOSTAR3VPCINX</t>
  </si>
  <si>
    <t>Dimensiones(mm)</t>
  </si>
  <si>
    <t>6/9 Kg.Polvo</t>
  </si>
  <si>
    <t>Descripción DIM (750 x 600 mm.)</t>
  </si>
  <si>
    <t>Premarco para modular STAR/V + arm. de extintor en chapa pintada</t>
  </si>
  <si>
    <t>Premarco para modular STAR/V + arm. de extintor en INOX</t>
  </si>
  <si>
    <t>Premarco para conjunto STAR/V + arm. de extintor en chapa pintada</t>
  </si>
  <si>
    <t>Premarco para conjunto STAR/V + arm. de extintor en INOX</t>
  </si>
  <si>
    <t>Conjunto auxiliar modelo STAR/V compuesto de alarma + armario de extintor. Dimensiones: 750 x 600 x 195 mm</t>
  </si>
  <si>
    <t>Premarco para conjunto STAR/V + alarma + arm. de extintor en chapa pintada</t>
  </si>
  <si>
    <t>Premarco para conjunto STAR/V + alarma + arm. de extintor en INOX</t>
  </si>
  <si>
    <t>Premarco para conjunto STAR/V + alarma en chapa pintada</t>
  </si>
  <si>
    <t>Premarco para conjunto STAR/V + alarma en INOX</t>
  </si>
  <si>
    <t>Premarco para conjunto STAR/V + alarma + arm. de extintor doble en chapa pintada</t>
  </si>
  <si>
    <t>Premarco para conjunto STAR/V + alarma + arm. de extintor doble en INOX</t>
  </si>
  <si>
    <t>Dimensión exterior marco: 810 x 1110 mm</t>
  </si>
  <si>
    <t>Cristal Arm. extintor Sunglass. DIM: 700 x 230 x 5 mm (Logo ext.)</t>
  </si>
  <si>
    <t>Cristal BIE Sunglass Doble. DIM: 700 x 480 x 5 mm (Pegatina Logo ext.)</t>
  </si>
  <si>
    <t>Conjunto auxiliar modelo SUNGLASS compuesto de alarma + armario de extintor. Dimensiones: 750 x 600 x 195 mm</t>
  </si>
  <si>
    <t>Conjunto auxiliar vertical modelo BOXFIRE/5 compuesto de alarma + armario de extintor. Dimensiones: 750 x 500 x 245 mm</t>
  </si>
  <si>
    <t>Alarma para sistemas verticales modelo BOXFIRE/5. Dimensiones: 250 x 500 x 245 mm</t>
  </si>
  <si>
    <t>iFRONT</t>
  </si>
  <si>
    <t>Conjunto fabricado en una sola pieza compuesto de BIE iFront + arm. de extintor. Dimensiones: 970 x 280 x 610 mm</t>
  </si>
  <si>
    <t>Crital al Ácido</t>
  </si>
  <si>
    <t>Cristal al Ácido</t>
  </si>
  <si>
    <t>Conjunto fabricado en una sola pieza compuesto de BIE IBIGLASS + arm. de extintor. Dimensiones: 750 x 900 x 205 mm</t>
  </si>
  <si>
    <t xml:space="preserve">Conjunto fabricado en una sola pieza compuesto de BIE IBIGLASS + alarma + arm. de extintor. </t>
  </si>
  <si>
    <t>Premarco tipo “L” para IBIGLASS + alarma + arm. de extintor en INOX</t>
  </si>
  <si>
    <t>Premarco tipo “L” para IBIGLASS + alarma + arm. de extintor en chapa pintada</t>
  </si>
  <si>
    <t>Cristal BIE IBIGLASSMARK Dim: 738 x 580 x 5 mm. (Pegatina Logotipo BIE)</t>
  </si>
  <si>
    <t>Cristal BIE IBIGLASSMARK Dim: . (Pegatina Logo EXTINTOR) 738 x 280 x 5 mm</t>
  </si>
  <si>
    <t>Sistema modular horizontal BIE + arm. extintor. Dimensiones: 750 x 900 x 195 mm. Dimensión exterior marco: 810 x 960 mm.</t>
  </si>
  <si>
    <t>Gris RAL 7038</t>
  </si>
  <si>
    <t>Negro RAL 9005</t>
  </si>
  <si>
    <t>Dimensiones: 470 x 225 x 140 mm. Dimensión exterior premarco: 350 x 285 mm.</t>
  </si>
  <si>
    <t>Dimensión exterior premarco: 1030 x 360 mm.</t>
  </si>
  <si>
    <t xml:space="preserve">Conjunto fabricado en una sola pieza compuesto de BIE OCULTA + Alarma + arm. de extintor. </t>
  </si>
  <si>
    <t>Conjunto fabricado en una sola pieza compuesto de BIE OCULTA + armario de extintor. Dimensiones: 970 x 300 x 250 mm.</t>
  </si>
  <si>
    <t>Dimensiones: 1270 x 300 x 250 mm. Dimension exterior premarco: 1330 x 360 mm.</t>
  </si>
  <si>
    <t>BASPLUS</t>
  </si>
  <si>
    <t>Ø 525 mm</t>
  </si>
  <si>
    <t>Ø 450 mm</t>
  </si>
  <si>
    <t>Ø 25 mm</t>
  </si>
  <si>
    <t>Ø 19 mm</t>
  </si>
  <si>
    <t xml:space="preserve">Carrete con soporte abatible para instalar directamente en la pared o para su colocación en </t>
  </si>
  <si>
    <t xml:space="preserve">armarios especiales u hornacinas. NO incluye manguera, lanza, válvula ni manómetro. </t>
  </si>
  <si>
    <t>Incluye latiguillo.</t>
  </si>
  <si>
    <t>BASPLUS U</t>
  </si>
  <si>
    <t>Ø 630 mm</t>
  </si>
  <si>
    <t>PEANAS</t>
  </si>
  <si>
    <t>ARCOSTARMARK</t>
  </si>
  <si>
    <t>Para otros modelos de arcos, consultar precios.</t>
  </si>
  <si>
    <t xml:space="preserve">AHYNOA </t>
  </si>
  <si>
    <t xml:space="preserve">PLUS </t>
  </si>
  <si>
    <t xml:space="preserve">STAR </t>
  </si>
  <si>
    <t xml:space="preserve">Carrete vacío con soporte abatible para los modelos </t>
  </si>
  <si>
    <t xml:space="preserve">AHYNOA, PLUS, STAR Y STARTAD. </t>
  </si>
  <si>
    <t>Distancia exterior soporte 610 mm. Tornillos M6.</t>
  </si>
  <si>
    <t xml:space="preserve">MARKEM </t>
  </si>
  <si>
    <t xml:space="preserve">MARKEM, STARMARK. </t>
  </si>
  <si>
    <t>Distancia exterior soporte 650 mm. Tornillos M6.</t>
  </si>
  <si>
    <t xml:space="preserve">Carrete vacío con soporte abatible para modelo EBASS. </t>
  </si>
  <si>
    <t>Distancia exterior soporte 710 mm. Tornillos M6.</t>
  </si>
  <si>
    <t xml:space="preserve">Carrete vacío con soporte abatible para el modelo HUMPHREY. </t>
  </si>
  <si>
    <t>Distancia exterior soporte asimétrico 710 mm. Tornillos M6.</t>
  </si>
  <si>
    <t xml:space="preserve">Carrete vacío con soporte abatible para el modelo RIASTAR20. </t>
  </si>
  <si>
    <t>Distancia exterior soporte 580 mm. Tornillos M6.</t>
  </si>
  <si>
    <t xml:space="preserve">RIASTAR30 </t>
  </si>
  <si>
    <t>FIBRA2530</t>
  </si>
  <si>
    <t xml:space="preserve">Carrete vacío con soporte abatible para el modelo RIASTAR30 </t>
  </si>
  <si>
    <t>y FIBRA 2530. Distancia exterior soporte 610 mm. Tornillos M6.</t>
  </si>
  <si>
    <t xml:space="preserve">Carrete vacío con soporte abatible para los modelos STARE30 </t>
  </si>
  <si>
    <t>y PLUSE30. Distancia exterior soporte 710 mm. Tornillos M6.</t>
  </si>
  <si>
    <t xml:space="preserve">STARE30 </t>
  </si>
  <si>
    <t xml:space="preserve">Carrete vacío con soporte abatible para los modelos FIBRA2520 </t>
  </si>
  <si>
    <t>y POLI2520. Con soporte “SOPAB“ en fibra de vidrio y carrete 525 mm.</t>
  </si>
  <si>
    <t xml:space="preserve">FIBRA2520 </t>
  </si>
  <si>
    <t>POLI2520</t>
  </si>
  <si>
    <t xml:space="preserve">Carrete vacío con soporte abatible para el modelo RHIO. </t>
  </si>
  <si>
    <t>Distancia exterior soporte 540 mm. Tornillos M10.</t>
  </si>
  <si>
    <t>Distancia exterior soporte 540 mm. Tornillos M6.</t>
  </si>
  <si>
    <t xml:space="preserve">KATU </t>
  </si>
  <si>
    <t>Carretes Bie’s fijos Ø 25 mm.</t>
  </si>
  <si>
    <t xml:space="preserve">DOMIN </t>
  </si>
  <si>
    <t xml:space="preserve">T.A.D. </t>
  </si>
  <si>
    <t xml:space="preserve">STAR/V </t>
  </si>
  <si>
    <t xml:space="preserve">BOXFIRE </t>
  </si>
  <si>
    <t xml:space="preserve">SUNGLASS </t>
  </si>
  <si>
    <t xml:space="preserve">IBIGLASS </t>
  </si>
  <si>
    <t xml:space="preserve">Carrete vacío con soporte fijo para los modelos </t>
  </si>
  <si>
    <t>STAR/V, BOXFIRE, SUNGLASS e IBIGLASS</t>
  </si>
  <si>
    <t>Carrete vacío con soporte fijo y latiguillo para el modelo DOMIN4.5. Ø410</t>
  </si>
  <si>
    <t>CARDOMIN4.5</t>
  </si>
  <si>
    <t>LTG93_POLI</t>
  </si>
  <si>
    <t xml:space="preserve">DOMIN, TAD, STAR/V, SUNGLASS, </t>
  </si>
  <si>
    <t>BOXFIRE, BOXFIRE/5</t>
  </si>
  <si>
    <t xml:space="preserve">PLUS, STAR, AHYNOA, LEYRE, OCULTA, </t>
  </si>
  <si>
    <t>MARKEN, ESPUMÓGENO, STARMARK</t>
  </si>
  <si>
    <t>Pieza en “U“ Dim: 34,2 x 4 INOX para fijación de colector de carrete con codo manguera</t>
  </si>
  <si>
    <t>Latiguillos Bie's Abatibles y fijos</t>
  </si>
  <si>
    <t>FIBRA30 - 700x700x260</t>
  </si>
  <si>
    <t>FIBRA - 755x775x205</t>
  </si>
  <si>
    <t>Puerta con metacrilato [METAEX] Riastar fabricada en INOX.</t>
  </si>
  <si>
    <t>Puerta con metacrilato [METAEX] Riastar pintada en rojo.</t>
  </si>
  <si>
    <t>Puerta con metacrilato [METAEX]. Riastare30 pintada en rojo.</t>
  </si>
  <si>
    <t>Precinto cerradura G.I.S.A. modelo horizonal</t>
  </si>
  <si>
    <t>Carretes Bie’s abatibles Ø 25 mm.</t>
  </si>
  <si>
    <t>Puertas y Cajones Bie’s abatibles Ø 25 mm.</t>
  </si>
  <si>
    <t>Repuestos Bie’s Ø 25 mm.</t>
  </si>
  <si>
    <t>Adhesivo “MODO DE EMPLEO” BIE 25 abatible</t>
  </si>
  <si>
    <t>Comprobador para manguera de 25 mm. Hembra para codo  Ø 30mm - 1'' macho</t>
  </si>
  <si>
    <t>Entronque manguera Ø 25 -1'' macho. Poliamida.</t>
  </si>
  <si>
    <t>Entronque manguera Ø 25 -1''. Tuerca loca poliamida.</t>
  </si>
  <si>
    <t>Manómetro de 0-16 bar. Ø 43mm. Rosca 1/4.</t>
  </si>
  <si>
    <t>Manómetro de glicerina de 0-16 Bar. Ø 67 mm.</t>
  </si>
  <si>
    <t>Válvula palanca 1/4” Macho-Hembra Latón</t>
  </si>
  <si>
    <t>Pieza en “U“. Dim: 37,5 x 3,5 INOX para fijación de colector de carrete con el eje</t>
  </si>
  <si>
    <t>Pieza en “U“. Dim: 34,2 x 4 INOX para fijación de colector de carrete con codo manguera</t>
  </si>
  <si>
    <t>SOPABIEF</t>
  </si>
  <si>
    <t>750 x 600 x 245</t>
  </si>
  <si>
    <t>Puertas y Cajones Bie’s fijas  Ø 25 mm.</t>
  </si>
  <si>
    <t xml:space="preserve">WRAN5.7 </t>
  </si>
  <si>
    <t>Cristal BIE IBIGLASS. Dim 682 x 595 x 5 mm (Pegatina Logo BIE)</t>
  </si>
  <si>
    <t>Cristal BIE IBIGLASS Dim: 710 x 595 x 5 mm. (Pegatina Logo BIE)</t>
  </si>
  <si>
    <t>Cristal BIE Sunglass. Dim: 700 x 480 x 5 mm (Pegatina Logo BIE)</t>
  </si>
  <si>
    <t>Cristal BIE IBIGLASSMARK. Dim: 738 x 580 x 5 mm. (Pegatina Logotipo BIE)</t>
  </si>
  <si>
    <t>Cristal BIE IBIGLASS Dim: 682 x 595 x 5 mm. (Pegatina Logo extintor)</t>
  </si>
  <si>
    <t>Cristal BIE Arm. exterior Sunglass. Dim: 700 x 230 x 5 mm (Logo extintor)</t>
  </si>
  <si>
    <t>Cristal OCULTA Y OCULTA 2V. Dim: 248 x 180 x 5 (Pegatina Logo BIE)</t>
  </si>
  <si>
    <t>Cristal OCULTA 2W Y OCULTA 3V Dim: 235 x 248 x 5 (Pegatina Logo BIE)</t>
  </si>
  <si>
    <t>Cristal OCULTA 2W Y OCULTA 3V Dim: 235 x 614 x 5 (Pegatina Logo extintor)</t>
  </si>
  <si>
    <t>Cristal BIE IBIGLASSMARK Dim: 738 x 330 x 5 mm. (Pegatina Logo extintor)</t>
  </si>
  <si>
    <t>BIE’s Abatibles Ø25</t>
  </si>
  <si>
    <t>BIE’s Fijas Ø25</t>
  </si>
  <si>
    <t>BIE´s Sistemas Especiales - BIE Ø33 y BIE Ø19</t>
  </si>
  <si>
    <t>Repuestos BIE’s Ø25</t>
  </si>
  <si>
    <t>STAR 3330</t>
  </si>
  <si>
    <t xml:space="preserve">FIBRA 3320 </t>
  </si>
  <si>
    <t>Ø Manguera</t>
  </si>
  <si>
    <t>FAMILIA IP</t>
  </si>
  <si>
    <t>25 mm.</t>
  </si>
  <si>
    <t xml:space="preserve"> Manguera</t>
  </si>
  <si>
    <t>Alarma para sistemas horizontales modelo PLUS. Dimensiones 650 x 150 x 180 mm</t>
  </si>
  <si>
    <t>PREMMINI202H</t>
  </si>
  <si>
    <t>SATUR 20</t>
  </si>
  <si>
    <t>SATUR 30</t>
  </si>
  <si>
    <t>SATUR 15</t>
  </si>
  <si>
    <t xml:space="preserve">Manguera </t>
  </si>
  <si>
    <t xml:space="preserve">LUNEX 15 </t>
  </si>
  <si>
    <t xml:space="preserve">LUNEX 20 </t>
  </si>
  <si>
    <t>Repuestos BIE’s Ø45</t>
  </si>
  <si>
    <t>Puertas y Cajones Bie’s Ø45 mm.</t>
  </si>
  <si>
    <t xml:space="preserve"> 650 x 800 x 160</t>
  </si>
  <si>
    <t>PCMINI20</t>
  </si>
  <si>
    <t>PMMINI20M</t>
  </si>
  <si>
    <t>BF45VACIO</t>
  </si>
  <si>
    <t>Devanadera vacía PETTY para BIE(SOPAB)</t>
  </si>
  <si>
    <t>Devanadera vacía MINI20 para BIE(SOPAB)</t>
  </si>
  <si>
    <t>Metal en "V”</t>
  </si>
  <si>
    <t>Metal en "V"</t>
  </si>
  <si>
    <t>Dev. 350 mm con sop. para pared(SOPBIE)</t>
  </si>
  <si>
    <t>Dev. 350 mm con sop. para BIE(SOPAB)</t>
  </si>
  <si>
    <t>Dev. con soporte para pared (SOPBIE)</t>
  </si>
  <si>
    <t>Repuestos BIE’s Ø45 mm.</t>
  </si>
  <si>
    <t>Precinto cerradura G.I.S.A. modelo horizontal</t>
  </si>
  <si>
    <t>Manómetro de 0-16 Bar. Ø43 mm.</t>
  </si>
  <si>
    <t>Manómetro de glicerina de 0-16 Bar. Ø67 mm.</t>
  </si>
  <si>
    <t>Lanza variomatic 45 triple efecto. Rosca hembra 1 1/2”. Racor barcelona incluido</t>
  </si>
  <si>
    <t>Racor 45 rosca exterior 1 1/2” (uso ligero)</t>
  </si>
  <si>
    <t>ESPUMÓGENO Ø25</t>
  </si>
  <si>
    <t>ESPUMÓGENO Ø33</t>
  </si>
  <si>
    <t>ESPUMÓGENO Ø45</t>
  </si>
  <si>
    <t>Válvula de mariposa de 2-1/2'' entre bridas con maneta</t>
  </si>
  <si>
    <t>VMAR2.5</t>
  </si>
  <si>
    <t>Lanza de espuma de baja expansión Ø25 mm. Caudal 100 l/min. Rosca 1” macho</t>
  </si>
  <si>
    <t>Lanza de espuma de baja expansión Ø45 mm. Caudal 200 l/min. Rosca 1-1/2'' macho</t>
  </si>
  <si>
    <t>Lanza de espuma de media expansión Ø45 mm. Caudal 200 l/min. Rosca 1-1/2'' macho</t>
  </si>
  <si>
    <t>Lanza de espuma de media expansión Ø70 mm. Caudal 450 l/min. Rosca 2-1/2'' macho</t>
  </si>
  <si>
    <t>Lanza de espuma de baja expansión Ø70 mm. Caudal 450 l/min. Rosca 2-1/2” macho</t>
  </si>
  <si>
    <t>Proporcionador de espuma Z1 para caudal de 100 l/min. Entrada y salida 1”.Macho-Hembra.</t>
  </si>
  <si>
    <t>Proporcionador de espuma Z2 para 200 l/min.Entrada y salida 2” Macho. No incluye LTPZ2.</t>
  </si>
  <si>
    <t>Proporcionador de espuma Z4 para 450 l/min.Entrada y salida 2” Macho. No incluye LTPZ2.</t>
  </si>
  <si>
    <t>Reducción en latón. Hembra 2'' a Macho 1-1/2''</t>
  </si>
  <si>
    <t>Reducción en latón. Hembra 2'' a Hembra 1-1/2''</t>
  </si>
  <si>
    <t>Reducción en acero. Hembra 2'' a Hembra 1-1/2”</t>
  </si>
  <si>
    <t>080001249</t>
  </si>
  <si>
    <t>080000248</t>
  </si>
  <si>
    <t>Latiguillo conexión del proporcionador Z2/Z4 a bidón de espumógeno.Entrada racor Storz 25</t>
  </si>
  <si>
    <t>Válvula de esfera de latón cromado con palanca y salida 1-1/2”. Hembra - Hembra</t>
  </si>
  <si>
    <t>Monitor 2-1/2" manual volante. Q máx. 3.000 l/min. Cuerpo inox 316. Pintado rojo.</t>
  </si>
  <si>
    <t>Monitor 3" manual volante. Q máx. 4.000 l/min. Cuerpo inox 316. Pintado rojo.</t>
  </si>
  <si>
    <t>Monitor 3" manual palanca. Q máx.4.000 l/min.Cuerpo inox 316. Pintado rojo.</t>
  </si>
  <si>
    <t>Monitor 2-1/2" manual palanca. Q máx.3.000 l/min.Cuerpo inox 316. Pintado rojo.</t>
  </si>
  <si>
    <t>Monitor 4" manual palanca. Q máx.7.000 l/min.Cuerpo inox 316. Pintado rojo.</t>
  </si>
  <si>
    <t>Monitor 4" manual volante. Q máx. 7.000 l/min. Cuerpo inox 316. Pintado rojo.</t>
  </si>
  <si>
    <t>Monitor 2-1/2" de suelo. Q máx. 3.000 l/min. Cuerpo inox 316. Pintado rojo.</t>
  </si>
  <si>
    <t>Monitor 3" de suelo. Q máx. 4.000 l/min. Cuerpo inox 316. Pintado rojo.</t>
  </si>
  <si>
    <t>Lanza para smas. de agua. Q máx. 3.000 - 4.000 l/min. Cuerpo latón. Rosca entrada 2-1/2”</t>
  </si>
  <si>
    <t>Lanza para smas. de agua. Q máx. 3.000 - 4.000 l/min. Cuerpo latón. Rosca entrada 3"</t>
  </si>
  <si>
    <t>Lanza para smas. de agua. Q máx. 7.000 l/min. Cuerpo latón. Rosca entrada 4"</t>
  </si>
  <si>
    <t>Lanza autoaspirante para agua y/o espuma. Qmáx. 3.000 -4.000 l/min. Latón. (2-1/2")</t>
  </si>
  <si>
    <t>Lanza autoaspirante para agua y/o espuma. Qmáx. 3.000 -4.000 l/min. Latón. (3")</t>
  </si>
  <si>
    <t>Lanza autoaspirante para agua y/o espuma. Qmáx. 7.000 l/min. Latón. (4")</t>
  </si>
  <si>
    <t>Lanza de chorro lleno de 2-1/2”. Cuerpo en acero inoxidable AISI 316.</t>
  </si>
  <si>
    <t>MTHONDA</t>
  </si>
  <si>
    <t>Grupo móvil de espuma 50 litros - Con accesorios</t>
  </si>
  <si>
    <t>Grupo móvil de espuma 100 litros - Con accesorios</t>
  </si>
  <si>
    <t>Grupo móvil de espuma 200 litros - Con accesorios</t>
  </si>
  <si>
    <t>Carrete ancho 105 mm.Cota “B” para tramos de manguera SATUR Ø45 o LUNEX Ø45</t>
  </si>
  <si>
    <t>Carrete ancho 195 mm.Cota “B” para tramos de manguera SATUR Ø70 o LUNEX Ø70</t>
  </si>
  <si>
    <t>Carro portacarretes con 2 dev. para manguera semirrígida.Lanzas y mangueras no incluidas.</t>
  </si>
  <si>
    <t>Carro portacarretes con 1 dev. para manguera semirrígida.Lanzas y mangueras no incluidas.</t>
  </si>
  <si>
    <t>Carro con toma de agua 1-1/2'' devanadera para mang. Semirrígida 33-20m. Mang. incluida</t>
  </si>
  <si>
    <t>Motobomba portátil. Con accesorios</t>
  </si>
  <si>
    <t>Cristal al ácido para armario de extintor AHYNOA6/9. 650 x 297 mm</t>
  </si>
  <si>
    <t>MARCO FIJO</t>
  </si>
  <si>
    <t>Beige / PM</t>
  </si>
  <si>
    <t>INOX / PM</t>
  </si>
  <si>
    <t>Roja / PM</t>
  </si>
  <si>
    <t>Armario / Puerta</t>
  </si>
  <si>
    <t>Rojo / Beige</t>
  </si>
  <si>
    <t>Doble met.</t>
  </si>
  <si>
    <t>Rojo / Rojo</t>
  </si>
  <si>
    <t>Puerta ciega</t>
  </si>
  <si>
    <t>Rojo / INOX</t>
  </si>
  <si>
    <t>INOX / INOX</t>
  </si>
  <si>
    <t>Rojo / Roja</t>
  </si>
  <si>
    <t>Metac. roja</t>
  </si>
  <si>
    <t>Metac. Beige</t>
  </si>
  <si>
    <t>Metac. INOX</t>
  </si>
  <si>
    <t>850 x 680 x 180</t>
  </si>
  <si>
    <t>850 x 680 x 195</t>
  </si>
  <si>
    <t xml:space="preserve">AICARRO    </t>
  </si>
  <si>
    <t xml:space="preserve">AICARRO15    </t>
  </si>
  <si>
    <t xml:space="preserve">AICARRO35    </t>
  </si>
  <si>
    <t xml:space="preserve">AICARROGMG    </t>
  </si>
  <si>
    <t xml:space="preserve">AICARROGMG15    </t>
  </si>
  <si>
    <t xml:space="preserve">AICARROGMG35    </t>
  </si>
  <si>
    <t>1100 x 570 x 600</t>
  </si>
  <si>
    <t xml:space="preserve">25 y 50 Kg. Polvo    </t>
  </si>
  <si>
    <t>Carro GMG50/100</t>
  </si>
  <si>
    <t>1100 x 800 x 1000</t>
  </si>
  <si>
    <t>INOX 304</t>
  </si>
  <si>
    <t>INOX 316</t>
  </si>
  <si>
    <t>Peana para Armario Extintor. RAL 3002.</t>
  </si>
  <si>
    <t>Peana para Armario Extintor. INOX.</t>
  </si>
  <si>
    <t>Amarillo</t>
  </si>
  <si>
    <t>Exteriores: 140 x 460 x 350 - Interiores: 140 x 400 x 350</t>
  </si>
  <si>
    <t>Exteriores: 170 x 700 x 350 - Interiores: 170 x 640 x 350</t>
  </si>
  <si>
    <t>JONESCO - ARMARIOS DE EXTINTOR POLIETILENO</t>
  </si>
  <si>
    <t>Carga Frontal</t>
  </si>
  <si>
    <t>Negro (ESTANCO)</t>
  </si>
  <si>
    <t>Carga Superior</t>
  </si>
  <si>
    <t>JONESCO - ARMARIOS ESPECIALES Y COFRES EN POLIETILENO</t>
  </si>
  <si>
    <t>Armario en polietileno para almacenamiento de equipos auxiliares con ventanillas de policarbonato y precinto de caucho</t>
  </si>
  <si>
    <t>Armario en polietileno para almacen de manguera y lanza con correa para asegurar el contenido y cierre resistente al agua.</t>
  </si>
  <si>
    <t>Armario en polietileno con cerradura de llave y compartimento para llaves con ventanilla rompible.</t>
  </si>
  <si>
    <t>JONESCO - SOPORTES DE SUELO EN POLIETILENO</t>
  </si>
  <si>
    <t>HIDRANTES DE COLUMNA SECA</t>
  </si>
  <si>
    <t>IPF 39. Marco y contramarco. Salida piso. Metacrilato incluido. 610 x 365 mm. Puerta INOX</t>
  </si>
  <si>
    <t>IPF 39. Marco y contramarco. Salida piso. Metacrilato incluido. 610 x 365 mm.</t>
  </si>
  <si>
    <t>IPF 39. Marco y contramarco. Salida piso. Metacrilato incluido. 610 x 365 mm. Todo INOX</t>
  </si>
  <si>
    <t>IPF 40. Marco y contramarco. Salida piso. Metacrilato incluido. 610 x 660 mm.</t>
  </si>
  <si>
    <t>IPF 40. Marco y contramarco. Salida piso. Metacrilato incluido. 610 x 660 mm. Puerta INOX</t>
  </si>
  <si>
    <t>IPF 40. Marco y contramarco. Salida piso. Metacrilato incluido. 610 x 660 mm. Todo INOX</t>
  </si>
  <si>
    <t>IPF 41. Marco y contramarco. Toma fachada. 610 x 465 mm.</t>
  </si>
  <si>
    <t>IPF 41. Marco y contramarco. Toma fachada. 610 x 465 mm. Puerta INOX</t>
  </si>
  <si>
    <t>IPF 41. Marco y contramarco. Toma fachada. 610 x 465 mm. Todo INOX</t>
  </si>
  <si>
    <t>COFRE 39. Armario salida piso. Metacrilato incluido. 590 x 350 x 300 mm.</t>
  </si>
  <si>
    <t>COFRE 39. Armario salida piso. Metacrilato incluido. 590 x 350 x 300 mm. Todo INOX</t>
  </si>
  <si>
    <t>COFRE 39. Armario salida piso. Metacrilato incluido. 590 x 350 x 300 mm. Puerta INOX</t>
  </si>
  <si>
    <t>COFRE 40. Armario salida piso. Metacrilato incluido. 590 x 650 x 300 mm.</t>
  </si>
  <si>
    <t>COFRE 40. Armario salida piso. Metacrilato incluido. 590 x 650 x 300 mm. Puerta INOX</t>
  </si>
  <si>
    <t>COFRE 40. Armario salida piso. Metacrilato incluido. 590 x 650 x 300 mm. Todo INOX</t>
  </si>
  <si>
    <t>COFRE 41. Armario toma fachada. 590 x 450 x 300 mm.</t>
  </si>
  <si>
    <t>COFRE 41. Armario toma fachada. 590 x 450 x 300 mm. Puerta INOX</t>
  </si>
  <si>
    <t>COFRE 41. Armario toma fachada. 590 x 450 x 300 mm. Todo INOX</t>
  </si>
  <si>
    <t>BIFURCACIONES</t>
  </si>
  <si>
    <t>BIFURCACIONES Con Racor Storz</t>
  </si>
  <si>
    <t>Bifurcación 25 x 25 con racores y tapones en aluminio.</t>
  </si>
  <si>
    <t>Rosca interior 1-1/2”</t>
  </si>
  <si>
    <t xml:space="preserve">Bif. aluminio 45 x 45 con racores y tapones en aluminio. </t>
  </si>
  <si>
    <t>Rosca interior 2-1/2”</t>
  </si>
  <si>
    <t>Racor Barcelona 70.</t>
  </si>
  <si>
    <t xml:space="preserve">Bif. aluminio 45 x 45 con racores y tapones Barcelona. </t>
  </si>
  <si>
    <t xml:space="preserve">Bif. aluminio 70 x 70 con racores y tapones en aluminio. </t>
  </si>
  <si>
    <t>Rosca interior 3''</t>
  </si>
  <si>
    <t xml:space="preserve">Bif. aluminio DN70 x DN70 con racores Barcelona 70. </t>
  </si>
  <si>
    <t>Rosca exterior 2-1/2”</t>
  </si>
  <si>
    <t xml:space="preserve">Llave de sección en cuerpo de aluminio. </t>
  </si>
  <si>
    <t>Entrada / salida rosca interior 3''.</t>
  </si>
  <si>
    <t>Coseca. Rosca exterior 2-1/2”</t>
  </si>
  <si>
    <t>Rosca interior 4”</t>
  </si>
  <si>
    <t xml:space="preserve">Bifurcación aluminio DN75 x DN75 con racores Storz. </t>
  </si>
  <si>
    <t>Bifurcación aluminio DN25 x DN25 con racores Storz</t>
  </si>
  <si>
    <t>Bifurcación aluminio DN52 x DN52 con racores Storz</t>
  </si>
  <si>
    <t>Bifurcación aluminio DN75 x DN75 con racores Storz</t>
  </si>
  <si>
    <t>Bif. aluminio DN25 x DN25 con racores y tapones Storz</t>
  </si>
  <si>
    <t>Bif. aluminio DN52 x DN52 con racores y tapones Storz</t>
  </si>
  <si>
    <t>Bif. aluminio DN75 x DN75 con racores y tapones Storz</t>
  </si>
  <si>
    <t>BIFURCACIONES Con Racor Guillemin</t>
  </si>
  <si>
    <t>Bif. aluminio DN20 x DN20 con rac. y tapones Guillemin.</t>
  </si>
  <si>
    <t>Bif. aluminio DN40 x DN40 con rac. y tapones Guillemin.</t>
  </si>
  <si>
    <t>Bif. aluminio DN65 x DN65 con rac. y tapones Guillemin.</t>
  </si>
  <si>
    <t>BIFURCACIONES Con Racor Gost</t>
  </si>
  <si>
    <t>Racor Storz DN52</t>
  </si>
  <si>
    <t>Racor Storz DN75</t>
  </si>
  <si>
    <t>Racor Storz DN110</t>
  </si>
  <si>
    <t>Racor Guillemin DN40</t>
  </si>
  <si>
    <t>Racor Guillemin DN65</t>
  </si>
  <si>
    <t>Racor Guillemin DN100</t>
  </si>
  <si>
    <t xml:space="preserve">Racor Gost DN80    </t>
  </si>
  <si>
    <t xml:space="preserve">Racor Gost DN125    </t>
  </si>
  <si>
    <t>Roscada int. 1-1/2"</t>
  </si>
  <si>
    <t>Roscada int. 2-1/2"</t>
  </si>
  <si>
    <t>Roscada int. 3"</t>
  </si>
  <si>
    <t>Rosca</t>
  </si>
  <si>
    <t>Ø rosca</t>
  </si>
  <si>
    <t>Interior</t>
  </si>
  <si>
    <t>1''</t>
  </si>
  <si>
    <t>1-1/2''</t>
  </si>
  <si>
    <t>2''</t>
  </si>
  <si>
    <t>Exterior</t>
  </si>
  <si>
    <t>Ø manguera</t>
  </si>
  <si>
    <t>25 mm</t>
  </si>
  <si>
    <t>45 mm</t>
  </si>
  <si>
    <t>70 mm</t>
  </si>
  <si>
    <t>TAPONES ANTIRROBO</t>
  </si>
  <si>
    <t>2-1/2''</t>
  </si>
  <si>
    <t>4''</t>
  </si>
  <si>
    <t>Antirrobo</t>
  </si>
  <si>
    <t>3-1/2''</t>
  </si>
  <si>
    <t>100 mm</t>
  </si>
  <si>
    <t>RACOR BOMBERO LATÓN</t>
  </si>
  <si>
    <t>RACOR BARCELONA LATÓN ESTAMPADO</t>
  </si>
  <si>
    <t>010000109</t>
  </si>
  <si>
    <t>010000110</t>
  </si>
  <si>
    <t>010000111</t>
  </si>
  <si>
    <t>010000104</t>
  </si>
  <si>
    <t>010000106</t>
  </si>
  <si>
    <t>010000107</t>
  </si>
  <si>
    <t>010000103</t>
  </si>
  <si>
    <t>010000102</t>
  </si>
  <si>
    <t>010000153</t>
  </si>
  <si>
    <t>52 mm</t>
  </si>
  <si>
    <t>REPUESTOS RACORES BARCELONA</t>
  </si>
  <si>
    <t>Junta plana 25</t>
  </si>
  <si>
    <t>20 x 30 x 3 mm</t>
  </si>
  <si>
    <t>37 x 46 x 2 mm</t>
  </si>
  <si>
    <t>63 x 76 x 2 mm</t>
  </si>
  <si>
    <t>Junta plana 45</t>
  </si>
  <si>
    <t>Junta plana 70</t>
  </si>
  <si>
    <t>28,18 x 3,5 mm</t>
  </si>
  <si>
    <t>38 x 3 mm</t>
  </si>
  <si>
    <t>57 x 3,5 mm</t>
  </si>
  <si>
    <t>89 x 4 mm</t>
  </si>
  <si>
    <t>Junta tórica 25</t>
  </si>
  <si>
    <t>Junta tórica 45</t>
  </si>
  <si>
    <t>Junta tórica 70</t>
  </si>
  <si>
    <t>Junta tórica 100</t>
  </si>
  <si>
    <t>RACORES BARCELONA FUNDICIÓN ALUMINIO</t>
  </si>
  <si>
    <t>RACORES BARCELONA ESTAMPACIÓN ALUMINIO</t>
  </si>
  <si>
    <t>3''</t>
  </si>
  <si>
    <t>RACOR STORZ ALUMINIO</t>
  </si>
  <si>
    <t>75 mm</t>
  </si>
  <si>
    <t>110 mm</t>
  </si>
  <si>
    <t>Racor Barcelona 25 aluminio fundido</t>
  </si>
  <si>
    <t>Racor Barcelona 45 aluminio fundido</t>
  </si>
  <si>
    <t>Racor Barcelona 70 aluminio fundido</t>
  </si>
  <si>
    <t>Tapón Barcelona 25 aluminio fundido</t>
  </si>
  <si>
    <t>Tapón Barcelona 45 aluminio fundido</t>
  </si>
  <si>
    <t>Tapón Barcelona 70 aluminio fundido</t>
  </si>
  <si>
    <t>Pareja racor ligatura Barcelona 25 aluminio fundido</t>
  </si>
  <si>
    <t>Pareja racor ligatura Barcelona 45 aluminio fundido</t>
  </si>
  <si>
    <t>Pareja racor ligatura Barcelona 70  aluminio fundido</t>
  </si>
  <si>
    <t>Reducción Barcelona 70 a 45 aluminio fundido</t>
  </si>
  <si>
    <t>Reducción Barcelona 45 a 25 aluminio fundido</t>
  </si>
  <si>
    <t>Tapón racor bombero 100 aluminio fundido</t>
  </si>
  <si>
    <t>Racor Barcelona 25  aluminio estampado</t>
  </si>
  <si>
    <t>Racor Barcelona 45 aluminio estampado</t>
  </si>
  <si>
    <t>Racor Barcelona 70 aluminio estampado</t>
  </si>
  <si>
    <t>Racor Barcelona 100 aluminio estampado</t>
  </si>
  <si>
    <t>Racor Barcelona 25 aluminio estampado</t>
  </si>
  <si>
    <t>Tapón Barcelona 25 aluminio estampado</t>
  </si>
  <si>
    <t>Tapón Barcelona 45 aluminio estampado</t>
  </si>
  <si>
    <t>Tapón Barcelona 70 aluminio estampado</t>
  </si>
  <si>
    <t>Tapón Barcelona 100 aluminio estampado</t>
  </si>
  <si>
    <t>Pareja racor ligatura Barcelona 25 aluminio estampado</t>
  </si>
  <si>
    <t>Pareja racor ligatura Barcelona 45 aluminio estampado</t>
  </si>
  <si>
    <t>Pareja racor ligatura Barcelona 70 aluminio estampado</t>
  </si>
  <si>
    <t>Pareja racor ligatura Barcelona 100 aluminio estampado</t>
  </si>
  <si>
    <t>Reducción Barcelona 45 a 25 aluminio estampado</t>
  </si>
  <si>
    <t>Reducción Barcelona 70 a 45 aluminio estampado</t>
  </si>
  <si>
    <t>Reducción Barcelona100 a 70 aluminio estampado</t>
  </si>
  <si>
    <t>Racor rosca Bombero de 100 a 3-1/2” latón</t>
  </si>
  <si>
    <t>Racor rosca Bombero de 100 a 4” latón</t>
  </si>
  <si>
    <t>Racor Barcelona 45 latón estampado</t>
  </si>
  <si>
    <t>Racor Barcelona 70 latón estampado</t>
  </si>
  <si>
    <t>Racor Barcelona 25 latón estampado</t>
  </si>
  <si>
    <t>Pareja racor ligatura Barcelona 25 latón estampado</t>
  </si>
  <si>
    <t>Pareja racor ligatura Barcelona 45 latón estampado</t>
  </si>
  <si>
    <t>Pareja racor ligatura Barcelona 70 latón estampado</t>
  </si>
  <si>
    <t>Reducción Barcelona 70 a 45 latón estampado</t>
  </si>
  <si>
    <t>Racor Storz DN25 aluminio</t>
  </si>
  <si>
    <t>Racor Storz DN52 aluminio</t>
  </si>
  <si>
    <t>Racor Storz DN75 aluminio</t>
  </si>
  <si>
    <t>Racor Storz DN110 aluminio</t>
  </si>
  <si>
    <t>Tapón Storz DN25 aluminio</t>
  </si>
  <si>
    <t>Tapón Storz DN52 aluminio</t>
  </si>
  <si>
    <t>Tapón Storz DN75 aluminio</t>
  </si>
  <si>
    <t>Tapón Storz DN110 aluminio</t>
  </si>
  <si>
    <t>Pareja Racor ligatura Storz DN25 aluminio</t>
  </si>
  <si>
    <t>Pareja Racor ligatura Storz DN52 aluminio</t>
  </si>
  <si>
    <t>Pareja Racor ligatura Storz DN75 aluminio</t>
  </si>
  <si>
    <t>Pareja Racor ligatura Storz DN110 aluminio</t>
  </si>
  <si>
    <t>Reducción Storz DN52 a DN25 aluminio</t>
  </si>
  <si>
    <t>Reducción Storz DN75 a DN52 aluminio</t>
  </si>
  <si>
    <t>Reducción Storz DN110 a DN75 aluminio</t>
  </si>
  <si>
    <t>RACOR GUILLEMIN ALUMINIO</t>
  </si>
  <si>
    <t>Racor Guillemin rosca interior</t>
  </si>
  <si>
    <t>3/4''</t>
  </si>
  <si>
    <t>Cierre</t>
  </si>
  <si>
    <t>Sin cierre</t>
  </si>
  <si>
    <t>Con cierre</t>
  </si>
  <si>
    <t>Racor Guillemin DN20 aluminio</t>
  </si>
  <si>
    <t>Racor Guillemin DN65 aluminio</t>
  </si>
  <si>
    <t>Racor Guillemin DN100 aluminio</t>
  </si>
  <si>
    <t>Racor Guillemin DN40 aluminio</t>
  </si>
  <si>
    <t>Tapón Guillemin DN20 aluminio</t>
  </si>
  <si>
    <t>Tapón Guillemin DN40 aluminio</t>
  </si>
  <si>
    <t>Tapón Guillemin DN65 aluminio</t>
  </si>
  <si>
    <t>Tapón Guillemin DN100 aluminio</t>
  </si>
  <si>
    <t>Pareja racor ligatura Guillemin DN20 aluminio</t>
  </si>
  <si>
    <t>Pareja racor ligatura Guillemin DN40 aluminio</t>
  </si>
  <si>
    <t>Pareja racor ligatura Guillemin DN65 aluminio</t>
  </si>
  <si>
    <t>Pareja racor ligatura GuilleminDN100 aluminio</t>
  </si>
  <si>
    <t>Reduccion Guillemin DN40 a DN20 aluminio</t>
  </si>
  <si>
    <t>Reduccion Guillemin DN65 a DN40 aluminio</t>
  </si>
  <si>
    <t>Reduccion Guillemin DN100 a DN65 aluminio</t>
  </si>
  <si>
    <t>RACOR GOST ALUMINIO</t>
  </si>
  <si>
    <t>Racor Gost DN50 aluminio</t>
  </si>
  <si>
    <t>Racor Gost DN80 aluminio</t>
  </si>
  <si>
    <t>Racor Gost DN125 aluminio</t>
  </si>
  <si>
    <t>Tapón Gost DN50 aluminio</t>
  </si>
  <si>
    <t>Tapón Gost DN80 aluminio</t>
  </si>
  <si>
    <t>Tapón Gost DN125 aluminio</t>
  </si>
  <si>
    <t>Pareja racor Gost DN50 aluminio</t>
  </si>
  <si>
    <t>Pareja racor Gost DN80 aluminio</t>
  </si>
  <si>
    <t>Pareja racor Gost DN125 aluminio</t>
  </si>
  <si>
    <t>Reducción Gost DN80 a DN50 aluminio</t>
  </si>
  <si>
    <t>Reducción Gost DN125 a DN80 aluminio</t>
  </si>
  <si>
    <t>RACOR JOHN MORRIS (BSP) ALUMINIO</t>
  </si>
  <si>
    <t>LANZA VARIOMATIC DN 25</t>
  </si>
  <si>
    <t>Racor BCN</t>
  </si>
  <si>
    <t>Incluido</t>
  </si>
  <si>
    <t>No incluido</t>
  </si>
  <si>
    <t>Lanza Variomatic 25 mm ABS</t>
  </si>
  <si>
    <t>Lanza Variomatic 25 mm latón cromado</t>
  </si>
  <si>
    <t>Lanza Variomatic 25 mm alu. anodizado</t>
  </si>
  <si>
    <t>Lanza Variomatic 25 mm alu. Anodizado</t>
  </si>
  <si>
    <t>Lanza Variomatic 25 mm aluminio</t>
  </si>
  <si>
    <t>LANZA VARIOMATIC DN45</t>
  </si>
  <si>
    <t>Lanza Variomatic 45mm aluminio</t>
  </si>
  <si>
    <t>Lanza Variomatic 45mm latón cromado</t>
  </si>
  <si>
    <t>Lanza Variomatic 45mm ABS</t>
  </si>
  <si>
    <t>DESATASCADORES</t>
  </si>
  <si>
    <t>Desatascador de tubería</t>
  </si>
  <si>
    <t>2'</t>
  </si>
  <si>
    <t>Lanza Variomatic 70 mm aluminio</t>
  </si>
  <si>
    <t>Lanza Alemana 25 mm</t>
  </si>
  <si>
    <t>Lanza Alemana 45 mm</t>
  </si>
  <si>
    <t>Lanza Alemana 70 mm</t>
  </si>
  <si>
    <t>LANZA VARIOMATIC DN 70</t>
  </si>
  <si>
    <t>LANZA ALEMANA</t>
  </si>
  <si>
    <t>LANZA AMERICANA</t>
  </si>
  <si>
    <t>L. americana 25 mm alu. 3 efecto/palanca</t>
  </si>
  <si>
    <t>L. americana 45 mm alu. 3 efecto/palanca</t>
  </si>
  <si>
    <t>L. americana 52 mm alu. 3 efecto/palanca</t>
  </si>
  <si>
    <t>LANZA GIZAFIBER</t>
  </si>
  <si>
    <t>Lanza profesional 25mm</t>
  </si>
  <si>
    <t>Lanza profesional 45mm</t>
  </si>
  <si>
    <t>Lanza profesional 70mm</t>
  </si>
  <si>
    <t>VÁLVULAS</t>
  </si>
  <si>
    <t>Macho</t>
  </si>
  <si>
    <t>Hembra</t>
  </si>
  <si>
    <t>Hembra+racor BCN</t>
  </si>
  <si>
    <t>V. 25 mm asiento.Latón.Toma manometro</t>
  </si>
  <si>
    <t>V. 45 mm asiento.Latón.T/M</t>
  </si>
  <si>
    <t>V. 25 mm esfera con desmultiplicador. T/M</t>
  </si>
  <si>
    <t>V. 52 mm globo.Latón.No T/M</t>
  </si>
  <si>
    <t>Tuerca hembra</t>
  </si>
  <si>
    <t>V. 25 de esfera con desmultiplicador. T/M</t>
  </si>
  <si>
    <t>V. 45 mm esfera latón cromado. No T/M</t>
  </si>
  <si>
    <t>Tuerca h.</t>
  </si>
  <si>
    <t>V. 45 mm esfera latón cromado. T/M</t>
  </si>
  <si>
    <t>V. 50 mm latón cromado c/palanca. No T/M</t>
  </si>
  <si>
    <t>VÁLVULAS REDUCTORAS DE PRESIÓN</t>
  </si>
  <si>
    <t>1-1/2''"</t>
  </si>
  <si>
    <t>2-1/2''"</t>
  </si>
  <si>
    <t>Cuerpo de latón, acabado niquelado. Juntas EPDM perox. Extremos rosca gas H-H. Temp. Máx. 130°C. Pmax entrada 25 bar.</t>
  </si>
  <si>
    <t>Válvula reductora de presión</t>
  </si>
  <si>
    <t>Racorado</t>
  </si>
  <si>
    <t>Codo - Hembra 1''</t>
  </si>
  <si>
    <t>Codo - Macho 1''</t>
  </si>
  <si>
    <t>Hembra 1'' - Hembra 1''</t>
  </si>
  <si>
    <t>Macho 1'' - Hembra 1''</t>
  </si>
  <si>
    <t>Macho 1'' - Macho 1''</t>
  </si>
  <si>
    <t>Barcelona DN45</t>
  </si>
  <si>
    <t>Barcelona DN25</t>
  </si>
  <si>
    <t>Macho 1-1/2'' - Macho 1-1/2''</t>
  </si>
  <si>
    <t>Codo - Macho 1-1/2''</t>
  </si>
  <si>
    <t>Con Racor Guillemin con cierre</t>
  </si>
  <si>
    <t>CF01</t>
  </si>
  <si>
    <t>CF02</t>
  </si>
  <si>
    <t>CF03</t>
  </si>
  <si>
    <t>CF04</t>
  </si>
  <si>
    <t>CF05</t>
  </si>
  <si>
    <t>CF06</t>
  </si>
  <si>
    <t>CF07</t>
  </si>
  <si>
    <t>CF08</t>
  </si>
  <si>
    <t>CF09</t>
  </si>
  <si>
    <t>CF10</t>
  </si>
  <si>
    <t>CF11</t>
  </si>
  <si>
    <t>CF12</t>
  </si>
  <si>
    <t>CF13</t>
  </si>
  <si>
    <t>CF14</t>
  </si>
  <si>
    <t>CF15</t>
  </si>
  <si>
    <t>CF16</t>
  </si>
  <si>
    <t>CF17</t>
  </si>
  <si>
    <t>CF1742</t>
  </si>
  <si>
    <t>CF1842</t>
  </si>
  <si>
    <t>CF0942</t>
  </si>
  <si>
    <t>BIE</t>
  </si>
  <si>
    <t>5A -21B</t>
  </si>
  <si>
    <t>27A - 183B</t>
  </si>
  <si>
    <t>Extintor portátil de POLVO ABC de 1 Kg. Soporte incluido</t>
  </si>
  <si>
    <t>Extintor portátil de POLVO ABC de 2 Kg. Soporte incluido</t>
  </si>
  <si>
    <t>Extintor portátil de POLVO ABC de 3 Kg.</t>
  </si>
  <si>
    <t>Extintor portátil de POLVO ABC de 6 Kg.</t>
  </si>
  <si>
    <t>Extintor portátil de POLVO ABC de 9 Kg.</t>
  </si>
  <si>
    <t>Extintor móvil de POLVO ABC de 25 Kg.</t>
  </si>
  <si>
    <t xml:space="preserve">  --------------</t>
  </si>
  <si>
    <t>Extintor móvil de POLVO ABC de 50 Kg.</t>
  </si>
  <si>
    <t>Extintor automático de POLVO ABC de 6 Kg.</t>
  </si>
  <si>
    <t>Extintor automático de POLVO ABC de 9 Kg.</t>
  </si>
  <si>
    <t>Medida (cm)</t>
  </si>
  <si>
    <t>120 x 120</t>
  </si>
  <si>
    <t>100 x 100</t>
  </si>
  <si>
    <t>120 x 180</t>
  </si>
  <si>
    <t>180 x 180</t>
  </si>
  <si>
    <t>Manta ignífuga</t>
  </si>
  <si>
    <t>Comprobador manómetro extintor. Rosca hembra 5/16” sae hembra 1/4'' gas</t>
  </si>
  <si>
    <t>Comprobador manómetro extintor. Rosca macho M10x1 hembra 1/4” gas</t>
  </si>
  <si>
    <t>EXTINTORES POLVO ABC</t>
  </si>
  <si>
    <t>EXTINTORES DE AGUA + ADITIVO AFFF</t>
  </si>
  <si>
    <t>REPUESTOS EXTINTORES POLVO ABC</t>
  </si>
  <si>
    <t>--</t>
  </si>
  <si>
    <t>70 antirr. + 2x45 Alu. Estampado</t>
  </si>
  <si>
    <t>Racor 70 + 2x45 Estampados</t>
  </si>
  <si>
    <t>Sin racores 1x2-1/2" + 2x1-1/2"</t>
  </si>
  <si>
    <t>Sin racores 1x4" + 2x2-1/2"</t>
  </si>
  <si>
    <t>Antirr. + 2x70 Alu. Estampado</t>
  </si>
  <si>
    <t>Racor Bombero + 2x70 Estamp.</t>
  </si>
  <si>
    <t>Aluminio / Aluminio Storz</t>
  </si>
  <si>
    <t>Aluminio Gost</t>
  </si>
  <si>
    <t>Aluminio Guillemin</t>
  </si>
  <si>
    <t>Aluminio John Morris</t>
  </si>
  <si>
    <t>Racores, Lanzas y Válvulas</t>
  </si>
  <si>
    <t>BRIDA4"</t>
  </si>
  <si>
    <t>Llave para apertura de hidrante de columna seca de 3", 4" y 6"</t>
  </si>
  <si>
    <t>Repuestos Hidrantes Columna Seca</t>
  </si>
  <si>
    <t>Acero F-212</t>
  </si>
  <si>
    <t>Zapata cierre para hidrante columna seca 3", 4" y 6"</t>
  </si>
  <si>
    <t>Acero F-212 + NBR</t>
  </si>
  <si>
    <t>NBR (139'7 x 5'33 mm.)</t>
  </si>
  <si>
    <t>Junta unión carrete/válvula y carrete/cuerpo hidrante.</t>
  </si>
  <si>
    <t>3" DIN</t>
  </si>
  <si>
    <t>2x45</t>
  </si>
  <si>
    <t>Arqueta y tapa incluida.</t>
  </si>
  <si>
    <t>Arqueta</t>
  </si>
  <si>
    <t>Marco y tapa incluida</t>
  </si>
  <si>
    <t>SIN Arqueta,marco ni tapa</t>
  </si>
  <si>
    <t>4" DIN</t>
  </si>
  <si>
    <t>1x70</t>
  </si>
  <si>
    <t>1xBomb.</t>
  </si>
  <si>
    <t>1x100</t>
  </si>
  <si>
    <t>2x70</t>
  </si>
  <si>
    <t>1x70+1x45</t>
  </si>
  <si>
    <t>2xDN52</t>
  </si>
  <si>
    <t>1xDN75</t>
  </si>
  <si>
    <t>2xDN75</t>
  </si>
  <si>
    <t>1xDN110</t>
  </si>
  <si>
    <t>2xDN40</t>
  </si>
  <si>
    <t>1xDN65</t>
  </si>
  <si>
    <t>2xDN65</t>
  </si>
  <si>
    <t>1xDN100</t>
  </si>
  <si>
    <t>2xDN50</t>
  </si>
  <si>
    <t>1xDN80</t>
  </si>
  <si>
    <t>2xDN80</t>
  </si>
  <si>
    <t>1xDN125</t>
  </si>
  <si>
    <t>DN125+DN80</t>
  </si>
  <si>
    <t>1x2-1/2"</t>
  </si>
  <si>
    <t>2x2-1/2"</t>
  </si>
  <si>
    <t>Cuerpo hidrante enterrado 3" - 2 salidas 1-1/2"</t>
  </si>
  <si>
    <t>Cuerpo hidrante enterrado 3" - 1 salida 2-1/2"</t>
  </si>
  <si>
    <t>Cuerpo hidrante enterrado 4" - 2 salidas 2-1/2"</t>
  </si>
  <si>
    <t>Cuerpo hidrante enterrado 4" - 1 salida 4"</t>
  </si>
  <si>
    <t>Racor rosca bombero 100 hembra a 3-1/2" hembra sin racor Barcelona</t>
  </si>
  <si>
    <t>Racor rosca bombero 100 hembra a 2-1/2" hembra sin racor Barcelona</t>
  </si>
  <si>
    <t>Racor rosca bombero 100 hembra a 1-1/2" hembra sin racor Barcelona</t>
  </si>
  <si>
    <t>Machón 1-1/2" latón. Rosca 1-1/2" macho - macho</t>
  </si>
  <si>
    <t>Machón 2-1/2" latón. Rosca 2-1/2" macho - macho</t>
  </si>
  <si>
    <t>Reducción latón 2-1/2" macho - 2" hembra</t>
  </si>
  <si>
    <t>Reducción latón 2" macho - 1-1/2" hembra</t>
  </si>
  <si>
    <t>Reducción latón 1-1/2" macho - 1" hembra</t>
  </si>
  <si>
    <t>Reducción latón 1" macho - 1" hembra</t>
  </si>
  <si>
    <t>2x70 BCN + 1x100 Bombero</t>
  </si>
  <si>
    <t>2xDN80 Gost + 1xDN125 Gost</t>
  </si>
  <si>
    <t>2xDN75 Storz + 1xDN110 Storz</t>
  </si>
  <si>
    <t>Alumino Storz</t>
  </si>
  <si>
    <t>2xDN65 Guillemin + 1xDN100 Guillemin</t>
  </si>
  <si>
    <t>2xDN65 John Morris + 1xDN4'' John Morris</t>
  </si>
  <si>
    <t>Casetas de intemperie</t>
  </si>
  <si>
    <t>485 x 485 x 620 mm</t>
  </si>
  <si>
    <t>Dimensiones armario</t>
  </si>
  <si>
    <t>Caseta vacía</t>
  </si>
  <si>
    <t>Chapa</t>
  </si>
  <si>
    <t>Dotación</t>
  </si>
  <si>
    <t>No</t>
  </si>
  <si>
    <t>Inox AISI304</t>
  </si>
  <si>
    <t>Caseta s/peana</t>
  </si>
  <si>
    <t>Caseta</t>
  </si>
  <si>
    <t>CEPREVEN (SATUR)</t>
  </si>
  <si>
    <t>CEPREVEN (SATUR - Storz)</t>
  </si>
  <si>
    <t>CEPREVEN (LUNEX)</t>
  </si>
  <si>
    <t>SATUR - 30 m</t>
  </si>
  <si>
    <t xml:space="preserve">Caseta </t>
  </si>
  <si>
    <t>LUNEX - 30 m</t>
  </si>
  <si>
    <t>485 x 485 x 920 mm</t>
  </si>
  <si>
    <t>650 x 470 x 500 mm</t>
  </si>
  <si>
    <t>Fibra vidrio</t>
  </si>
  <si>
    <t>Dotacion para casetas de intemperie según CEPREVEN [manguera SATUR]</t>
  </si>
  <si>
    <t>Dotacion para casetas de intemperie según CEPREVEN [manguera LUNEX]</t>
  </si>
  <si>
    <t>■    1 Bifurcación 45x45, sin tapas con racores BCN 45mm</t>
  </si>
  <si>
    <t>■    1 Racor BCN rosca exterior de 70 mm.</t>
  </si>
  <si>
    <t>■    1 Tramo de manguera plana SATUR de 15 m. Racorado 70 mm.</t>
  </si>
  <si>
    <t>■    2 Tramos de manguera plana SATUR de 15 m. Racorado 45 mm.</t>
  </si>
  <si>
    <t>■    1 Tramo de manguera plana LUNEX de 15 m. Racorado 70 mm.</t>
  </si>
  <si>
    <t>■    2 Tramos de manguera plana LUNEX de 15 m. Racorado 45 mm.</t>
  </si>
  <si>
    <t>V. 70 mm asiento. No T/M</t>
  </si>
  <si>
    <t>V. 25 mm esfera latón crom. c/maneta.T/M</t>
  </si>
  <si>
    <t>Acero</t>
  </si>
  <si>
    <t>Latón - Muelle Inox - Caucho</t>
  </si>
  <si>
    <t>2" Hembra</t>
  </si>
  <si>
    <t>2" Macho</t>
  </si>
  <si>
    <t>2-1/2" Macho</t>
  </si>
  <si>
    <t>2-1/2" Hembra</t>
  </si>
  <si>
    <t>2-1/2"</t>
  </si>
  <si>
    <t>Racor John Morris instantáneo</t>
  </si>
  <si>
    <t>Para manguera 52 mm</t>
  </si>
  <si>
    <t>Para manguera 64 mm</t>
  </si>
  <si>
    <t>Pareja racor John Morris instantáneo</t>
  </si>
  <si>
    <t>Tapón para racor John Morris instantáneo</t>
  </si>
  <si>
    <t>ARMELLAVE</t>
  </si>
  <si>
    <t>PREMBF/53W</t>
  </si>
  <si>
    <t>CARBASDOMIN</t>
  </si>
  <si>
    <t>CARBASDOMIN30M</t>
  </si>
  <si>
    <t>LTG112</t>
  </si>
  <si>
    <t>1120 mm.</t>
  </si>
  <si>
    <t>AHYNOA6/9MT</t>
  </si>
  <si>
    <t>AHYNOACO2MT</t>
  </si>
  <si>
    <t>AEB64SPI</t>
  </si>
  <si>
    <t>Trifurcación 45 x 45 x 70 con rac. y tapones BCN en alu.</t>
  </si>
  <si>
    <t>TRIFURGUI</t>
  </si>
  <si>
    <t>TRIFURST</t>
  </si>
  <si>
    <t>TRIFURGOST</t>
  </si>
  <si>
    <t>Cuerpo valvula entrada recta para hidrante 3", sin carrete</t>
  </si>
  <si>
    <t>CVLHID3SC</t>
  </si>
  <si>
    <t>Conjunto eje inferior para hidrante de columna seca sin carrete</t>
  </si>
  <si>
    <t>EJEHIDINFSC</t>
  </si>
  <si>
    <t>PREMIFRONT3VINX</t>
  </si>
  <si>
    <t>Puerta no incluida</t>
  </si>
  <si>
    <t>ACOMONI312212</t>
  </si>
  <si>
    <t>Acople para monitor, rosca 3-1/2"macho y brida salida DIN 2-1/2"</t>
  </si>
  <si>
    <t>ACOMONI3123</t>
  </si>
  <si>
    <t>Acople para monitor, rosca 3-1/2"macho y brida salida DIN 3"</t>
  </si>
  <si>
    <t>Acople para monitor, rosca 3-1/2"macho y brida salida DIN 4"</t>
  </si>
  <si>
    <t>ACOMONI4212</t>
  </si>
  <si>
    <t>Acople para monitor, rosca 4"macho y brida salida DIN 2-1/2"</t>
  </si>
  <si>
    <t>ACOMONI43</t>
  </si>
  <si>
    <t>CVLHID4SC</t>
  </si>
  <si>
    <t>Cuerpo valvula entrada recta para hidrante 4", sin carrete</t>
  </si>
  <si>
    <t>Cuerpo valvula entrada recta para hidrante 3", para carrete</t>
  </si>
  <si>
    <t>Cuerpo valvula entrada recta para hidrante 4", para carrete</t>
  </si>
  <si>
    <t>Cuerpo valvula entrada recta para hidrante 6", para carrete</t>
  </si>
  <si>
    <t>CVLCHID3SC</t>
  </si>
  <si>
    <t>Cuerpo valvula entrada curva para hidrante 3", sin carrete</t>
  </si>
  <si>
    <t>CVLCHID4SC</t>
  </si>
  <si>
    <t>Cuerpo valvula entrada curva para hidrante 4", sin carrete</t>
  </si>
  <si>
    <t>Cuerpo valvula entrada curva para hidrante 3", para carrete</t>
  </si>
  <si>
    <t>Cuerpo valvula entrada curva para hidrante 4", para carrete</t>
  </si>
  <si>
    <t>Cuerpo valvula entrada curva para hidrante 6", para carrete</t>
  </si>
  <si>
    <t>555 x 635 x 620 mm</t>
  </si>
  <si>
    <t>DOTSATURGUI</t>
  </si>
  <si>
    <t>DOTLUNEXGUI</t>
  </si>
  <si>
    <t>Dotacion para casetas de intemperie según CEPREVEN [manguera SATUR, racores GUILLEMIN]</t>
  </si>
  <si>
    <t>Dotacion para casetas de intemperie según CEPREVEN [manguera LUNEX, racores GUILLEMIN]</t>
  </si>
  <si>
    <t>CASINCARRO</t>
  </si>
  <si>
    <t>Caseta CASIN s/peana, sobre carro - con Dotacion SATUR</t>
  </si>
  <si>
    <t>CARRODOTSATUR</t>
  </si>
  <si>
    <t>Carro portamangueras con cajón - con Dotación SATUR</t>
  </si>
  <si>
    <t>Si</t>
  </si>
  <si>
    <t>AR.RESPMT</t>
  </si>
  <si>
    <t>0009020024</t>
  </si>
  <si>
    <t>TRIFURCACIONES</t>
  </si>
  <si>
    <t>Rosca ext. 2-1/2"</t>
  </si>
  <si>
    <t>Trifurcación 45 x 45 x 70 con rac. y tapones GUILLEMIN en aluminio</t>
  </si>
  <si>
    <t>Trifurcación 45 x 45 x 70 con rac. y tapones STORZ en aluminio</t>
  </si>
  <si>
    <t>Trifurcación 45 x 45 x 70 con rac. y tapones GOST en aluminio</t>
  </si>
  <si>
    <t>0005070009</t>
  </si>
  <si>
    <t>VLE25POLFIBRA</t>
  </si>
  <si>
    <t>VLE45POLFIBRA</t>
  </si>
  <si>
    <t>1-1/2"</t>
  </si>
  <si>
    <t>ARCOSTAR3VPCTINX</t>
  </si>
  <si>
    <t>PORTICOGI</t>
  </si>
  <si>
    <t>Incluye Latiguillo y CODCAR</t>
  </si>
  <si>
    <t>POSTEGI</t>
  </si>
  <si>
    <t>No incluida</t>
  </si>
  <si>
    <t>Entrada agua</t>
  </si>
  <si>
    <t>Exterior arco</t>
  </si>
  <si>
    <t>Interior / Exterior</t>
  </si>
  <si>
    <t>Postes (1500 mm) de perfil 60x60</t>
  </si>
  <si>
    <t>Pórtico 1500 x 860 mm.</t>
  </si>
  <si>
    <t>ACABADO</t>
  </si>
  <si>
    <t>Acero Rojo</t>
  </si>
  <si>
    <t>PORTICOGINX</t>
  </si>
  <si>
    <t>POSTEGINX</t>
  </si>
  <si>
    <t>Metacrilato para armario de respiracion. Medidas 400 x 270 mm.</t>
  </si>
  <si>
    <t>Beige (Metacrilato no incluido)</t>
  </si>
  <si>
    <t>Beige (Metacrilato incluido)</t>
  </si>
  <si>
    <t>Tapón rojo despresurización</t>
  </si>
  <si>
    <t>Sin Metacril.</t>
  </si>
  <si>
    <t>5 Kg. CO2</t>
  </si>
  <si>
    <t>AEMF64MT</t>
  </si>
  <si>
    <t>6/9 Kg.Polv.</t>
  </si>
  <si>
    <t>AEMF84MT</t>
  </si>
  <si>
    <t>AEB64MT</t>
  </si>
  <si>
    <t>AEB64SMT</t>
  </si>
  <si>
    <t>AEB84MT</t>
  </si>
  <si>
    <t>27A - 233B</t>
  </si>
  <si>
    <t>Conjunto eje inferior para hidrante de columna seca con carrete</t>
  </si>
  <si>
    <t>ARCOSTAR3VTINX</t>
  </si>
  <si>
    <t>Acople para monitor, rosca 4"macho y brida salida DIN 3"</t>
  </si>
  <si>
    <t>Acople para monitor, rosca 4"macho y brida salida DIN 4"</t>
  </si>
  <si>
    <t>Bifurcacion aluminio BIF100CST + 2 acoplamientos STORZ DN75 a Barcelona 70</t>
  </si>
  <si>
    <t>Bifurcacion aluminio BIF100CST + 2 acoplamientos STORZ DN75 a Guillemin DN65</t>
  </si>
  <si>
    <t>Bifurcacion aluminio BIF100CST + 2 acoplamientos STORZ DN75 a GOST DN80</t>
  </si>
  <si>
    <t>Cristal BIE Sunglass Doble. Dim: 700 x 480 x 5 mm (Pegatina Logo extintor)</t>
  </si>
  <si>
    <t>V. 25 mm asiento. Poliamida-Fibra</t>
  </si>
  <si>
    <t>V. 45 mm asiento. Poliamida - Fibra</t>
  </si>
  <si>
    <t>Premarco para sistema modular RIASTARE30+ armario de extintor doble en chapa</t>
  </si>
  <si>
    <t>PCMINI20M20</t>
  </si>
  <si>
    <t>Tapón 100 Bombero antirrobo fibra de vidrio</t>
  </si>
  <si>
    <t>Racor Guillemin reducción</t>
  </si>
  <si>
    <t>CSPHID3NW</t>
  </si>
  <si>
    <t>Cuerpo superior para hidrante 3" Modelo NEW IVANCA</t>
  </si>
  <si>
    <t>CSPHID4NW</t>
  </si>
  <si>
    <t>Cuerpo superior para hidrante 4" Modelo NEW IVANCA</t>
  </si>
  <si>
    <t>Válvula de bola en latón cromado.</t>
  </si>
  <si>
    <t>LANZA VARIOMATIC VARIOS RACORES</t>
  </si>
  <si>
    <t>Lanza Variomatic latón cromado</t>
  </si>
  <si>
    <t>LZV40CL</t>
  </si>
  <si>
    <t>STORZ DN52</t>
  </si>
  <si>
    <t>GUILLEMIN DN40</t>
  </si>
  <si>
    <t>LZV50CL</t>
  </si>
  <si>
    <t>GOST DN50</t>
  </si>
  <si>
    <t>GOST70RI21/2</t>
  </si>
  <si>
    <t>Racor Gost DN70 aluminio</t>
  </si>
  <si>
    <t>GOST70RE21/2</t>
  </si>
  <si>
    <t>GOST70TP</t>
  </si>
  <si>
    <t>Tapón Gost DN70 aluminio</t>
  </si>
  <si>
    <t>GOST70MG65</t>
  </si>
  <si>
    <t>Pareja racor Gost DN70 aluminio</t>
  </si>
  <si>
    <t>65 mm</t>
  </si>
  <si>
    <t>RDGOST70/50</t>
  </si>
  <si>
    <t>Reducción Gost DN70 a DN50 aluminio</t>
  </si>
  <si>
    <t>RDGOST125/70</t>
  </si>
  <si>
    <t>Reducción Gost DN125 a DN70 aluminio</t>
  </si>
  <si>
    <t>Metacrilato serigrafia para MINI15 (300 x 460 mm)</t>
  </si>
  <si>
    <t>Metacrilato serigrafia para MINI20 (300 x 575 mm)</t>
  </si>
  <si>
    <t>METGISA8</t>
  </si>
  <si>
    <t>METGISA9</t>
  </si>
  <si>
    <t>VLEMTLT</t>
  </si>
  <si>
    <t>Válvula antirretorno 1/4” Macho-Hembra latón.</t>
  </si>
  <si>
    <t>PMWRAN5.7</t>
  </si>
  <si>
    <t>PMWRAN5.715</t>
  </si>
  <si>
    <t>PCWRAN5.7</t>
  </si>
  <si>
    <t>PCWRAN5.715</t>
  </si>
  <si>
    <t>CVWRAN5.7</t>
  </si>
  <si>
    <t>CVWRAN5.725</t>
  </si>
  <si>
    <t>RDH2M11/2AL</t>
  </si>
  <si>
    <t>Reducción en aluminio. Hembra 2" a Macho 1-1/2"</t>
  </si>
  <si>
    <t>CPS3350</t>
  </si>
  <si>
    <t>Carro con toma de agua 1-1/2'' devanadera para mang. Semirrígida 33-50m. Mang. incluida</t>
  </si>
  <si>
    <t>EJEXTINTORD10</t>
  </si>
  <si>
    <t>EJEXTINTORD11</t>
  </si>
  <si>
    <t>EJEXTINTORD14</t>
  </si>
  <si>
    <t>Martillo de emergencia. Rompe cristales + cuchilla</t>
  </si>
  <si>
    <t>CPCS1U20</t>
  </si>
  <si>
    <t>CPCS1U30</t>
  </si>
  <si>
    <t>Carro con toma de agua y 1 devanadera para mang. semirrígida. Lanzas y mangueras n/Inc.</t>
  </si>
  <si>
    <t>Soporte fijo. Manguera 20 y 25 m. semirrígida (incluida) con toma de agua de 1” Hembra.</t>
  </si>
  <si>
    <t>Soporte fijo. Manguera 33 y 20 m. semirrígida (incluida) con toma de agua de 1-1/2” Macho.</t>
  </si>
  <si>
    <t>Válvula de asiento de latón estampado con salidas 110° y roscas 1-1/2”</t>
  </si>
  <si>
    <t>Válvula 45 mm asiento. Poliamida - Fibra. Con salidas 110º y roscas 1-1/2"</t>
  </si>
  <si>
    <t>Hidrante de Columna seca NEW IVANCA</t>
  </si>
  <si>
    <t>Nuevo diseño de hidrante</t>
  </si>
  <si>
    <t>Aplicable a cualquiera de las variantes de hidrante de columna seca (con carrete)</t>
  </si>
  <si>
    <t>Suplemento a añadir al modelo tradicional</t>
  </si>
  <si>
    <t>Señalización</t>
  </si>
  <si>
    <t>CARTELES FOTOLUMINISCENTES</t>
  </si>
  <si>
    <t xml:space="preserve">Tamaño (mm)    </t>
  </si>
  <si>
    <t>Texto</t>
  </si>
  <si>
    <t>Cartel fotoluminiscente</t>
  </si>
  <si>
    <t>210 x 297</t>
  </si>
  <si>
    <t>SALIDA flecha izquierda</t>
  </si>
  <si>
    <t>SALIDA flecha derecha</t>
  </si>
  <si>
    <t>ESCALERA flecha derecha</t>
  </si>
  <si>
    <t>297 x 105</t>
  </si>
  <si>
    <t>SALIDA</t>
  </si>
  <si>
    <t>297 x 210</t>
  </si>
  <si>
    <t>SALIDA DE EMERGENCIA</t>
  </si>
  <si>
    <t>SALIDA + flecha derecha</t>
  </si>
  <si>
    <t>SALIDA + flecha izquierda</t>
  </si>
  <si>
    <t>224 x 224</t>
  </si>
  <si>
    <t>FLECHA</t>
  </si>
  <si>
    <t>EXTINTOR</t>
  </si>
  <si>
    <t>PULSADOR DE ALARMA</t>
  </si>
  <si>
    <t>210 x 210</t>
  </si>
  <si>
    <t>AVISADOR SONORO</t>
  </si>
  <si>
    <t>EQUIPO DE LUCHA CONTRAIN.</t>
  </si>
  <si>
    <t>NO UTILIZAR EN CASO DE INC.</t>
  </si>
  <si>
    <t>SIN SALIDA</t>
  </si>
  <si>
    <t>420 x 420</t>
  </si>
  <si>
    <t>HIDRANTE</t>
  </si>
  <si>
    <t>Premarco PLUS + MAVPLUS + AEBPDOB</t>
  </si>
  <si>
    <t>Premarco PLUS + MAVPLUS + AEBPDOB INOX</t>
  </si>
  <si>
    <t>Premarco STAR + MAVSTAR + AEBSDOB</t>
  </si>
  <si>
    <t>Premarco STAR + MAVSTAR + AEBSDOB INOX</t>
  </si>
  <si>
    <t>Premarco para sistema modular STAR + armario de extintor doble en INOX</t>
  </si>
  <si>
    <t xml:space="preserve"> </t>
  </si>
  <si>
    <t>Armario de extintor + alarma fabricado en una pieza modelo STAR. Dimensiones: 650 x 420 x 195 mm</t>
  </si>
  <si>
    <t>Ranura de 3”(XGQT189G).</t>
  </si>
  <si>
    <t>1-1/4''"</t>
  </si>
  <si>
    <t>GMG300</t>
  </si>
  <si>
    <t xml:space="preserve">Grupo móvil de espuma 300 litros - Con accesorios </t>
  </si>
  <si>
    <t>Cristal Extintor IBIGLASSMARK Dim: 738 x 330 x 5 mm. (Pegatina Logo EXTINTOR)</t>
  </si>
  <si>
    <t>Cristal Extintor IBIGLASSMARK Dim: 798 x 280 x 5 mm. (Pegatina Logo EXTINTOR)</t>
  </si>
  <si>
    <t>Tornillo M12 x 60 para fusible</t>
  </si>
  <si>
    <t>NYCO1.100BAR</t>
  </si>
  <si>
    <t>Adhesivo</t>
  </si>
  <si>
    <t>COFE 70/1</t>
  </si>
  <si>
    <t>COFE 70/2</t>
  </si>
  <si>
    <t xml:space="preserve">Bifurcación 25 x 25 con racores 25 Barcelona.Sin tapones </t>
  </si>
  <si>
    <t>Bif. aluminio 45 x 45 con racores 45 Barcelona.Sin tapones</t>
  </si>
  <si>
    <t>BIF45FIBRA</t>
  </si>
  <si>
    <t>Tuerca loca 2-1/2"</t>
  </si>
  <si>
    <t>Bifurcación 45x 45 Poliamida- fibra</t>
  </si>
  <si>
    <t>AIREADORES</t>
  </si>
  <si>
    <t>DRARV</t>
  </si>
  <si>
    <t>Aireador para columna seca</t>
  </si>
  <si>
    <t>Rosca macho 1"</t>
  </si>
  <si>
    <t>BOXFIRE/5TAD</t>
  </si>
  <si>
    <t>BOXFIRETADPC</t>
  </si>
  <si>
    <t>BOXFIRETAD1215</t>
  </si>
  <si>
    <t>BOXFIRETADPC1215</t>
  </si>
  <si>
    <t>BOXFIRETAD1515</t>
  </si>
  <si>
    <t>BOXFIRETADPC1515</t>
  </si>
  <si>
    <t>GISACHLL21/2"</t>
  </si>
  <si>
    <t>PI-25N</t>
  </si>
  <si>
    <t>PI-50N</t>
  </si>
  <si>
    <t>ARCOPLUSPC1115</t>
  </si>
  <si>
    <t>ARCOPLUS1115</t>
  </si>
  <si>
    <t>PVP</t>
  </si>
  <si>
    <r>
      <t>HUMPHREY</t>
    </r>
    <r>
      <rPr>
        <sz val="10"/>
        <rFont val="Arial Unicode MS"/>
        <family val="2"/>
      </rPr>
      <t/>
    </r>
  </si>
  <si>
    <r>
      <rPr>
        <b/>
        <sz val="9"/>
        <rFont val="Leelawadee UI"/>
        <family val="2"/>
      </rPr>
      <t>EBASS</t>
    </r>
    <r>
      <rPr>
        <sz val="10"/>
        <rFont val="Arial Unicode MS"/>
        <family val="2"/>
      </rPr>
      <t/>
    </r>
  </si>
  <si>
    <r>
      <rPr>
        <b/>
        <sz val="9"/>
        <rFont val="Leelawadee UI"/>
        <family val="2"/>
      </rPr>
      <t>STARE30</t>
    </r>
  </si>
  <si>
    <r>
      <rPr>
        <b/>
        <sz val="9"/>
        <rFont val="Leelawadee UI"/>
        <family val="2"/>
      </rPr>
      <t>STARTAD30</t>
    </r>
    <r>
      <rPr>
        <sz val="10"/>
        <rFont val="Arial Unicode MS"/>
        <family val="2"/>
      </rPr>
      <t/>
    </r>
  </si>
  <si>
    <r>
      <rPr>
        <b/>
        <sz val="9"/>
        <rFont val="Leelawadee UI"/>
        <family val="2"/>
      </rPr>
      <t>FIBRA</t>
    </r>
  </si>
  <si>
    <r>
      <rPr>
        <b/>
        <sz val="9"/>
        <rFont val="Leelawadee UI"/>
        <family val="2"/>
      </rPr>
      <t>POLI</t>
    </r>
  </si>
  <si>
    <r>
      <rPr>
        <b/>
        <sz val="9"/>
        <rFont val="Leelawadee UI"/>
        <family val="2"/>
      </rPr>
      <t>ARCOSTAR</t>
    </r>
  </si>
  <si>
    <r>
      <t>5 Kg CO</t>
    </r>
    <r>
      <rPr>
        <vertAlign val="subscript"/>
        <sz val="9"/>
        <rFont val="Leelawadee UI"/>
        <family val="2"/>
      </rPr>
      <t>2</t>
    </r>
  </si>
  <si>
    <r>
      <t>5 Kg. CO</t>
    </r>
    <r>
      <rPr>
        <vertAlign val="subscript"/>
        <sz val="9"/>
        <rFont val="Leelawadee UI"/>
        <family val="2"/>
      </rPr>
      <t>2</t>
    </r>
  </si>
  <si>
    <r>
      <rPr>
        <b/>
        <sz val="9"/>
        <rFont val="Leelawadee UI"/>
        <family val="2"/>
      </rPr>
      <t>MAXITEN</t>
    </r>
    <r>
      <rPr>
        <sz val="10"/>
        <rFont val="Arial"/>
        <family val="2"/>
      </rPr>
      <t/>
    </r>
  </si>
  <si>
    <r>
      <rPr>
        <b/>
        <sz val="9"/>
        <rFont val="Leelawadee UI"/>
        <family val="2"/>
      </rPr>
      <t>STAR/V</t>
    </r>
    <r>
      <rPr>
        <sz val="10"/>
        <rFont val="Arial"/>
        <family val="2"/>
      </rPr>
      <t/>
    </r>
  </si>
  <si>
    <r>
      <t>STAR/VMARK</t>
    </r>
    <r>
      <rPr>
        <sz val="10"/>
        <rFont val="Arial"/>
        <family val="2"/>
      </rPr>
      <t/>
    </r>
  </si>
  <si>
    <r>
      <rPr>
        <b/>
        <sz val="9"/>
        <rFont val="Leelawadee UI"/>
        <family val="2"/>
      </rPr>
      <t>SUNGLASS</t>
    </r>
    <r>
      <rPr>
        <sz val="10"/>
        <rFont val="Arial"/>
        <family val="2"/>
      </rPr>
      <t/>
    </r>
  </si>
  <si>
    <r>
      <t>Conjunto fabricado en una sola pieza compuesto de BIE iFront + modulo de alarma + arm. de extintor CO</t>
    </r>
    <r>
      <rPr>
        <b/>
        <vertAlign val="subscript"/>
        <sz val="9"/>
        <rFont val="Leelawadee UI"/>
        <family val="2"/>
      </rPr>
      <t>2</t>
    </r>
    <r>
      <rPr>
        <b/>
        <sz val="9"/>
        <rFont val="Leelawadee UI"/>
        <family val="2"/>
      </rPr>
      <t xml:space="preserve"> + arm. extintor Polvo.</t>
    </r>
  </si>
  <si>
    <t>Armario de extintor IBIGLASS</t>
  </si>
  <si>
    <t>Armario de extintor IBIGLASSMARK</t>
  </si>
  <si>
    <r>
      <rPr>
        <b/>
        <i/>
        <sz val="9"/>
        <rFont val="Leelawadee UI"/>
        <family val="2"/>
      </rPr>
      <t>OCULTA</t>
    </r>
    <r>
      <rPr>
        <b/>
        <sz val="9"/>
        <rFont val="Leelawadee UI"/>
        <family val="2"/>
      </rPr>
      <t xml:space="preserve"> </t>
    </r>
  </si>
  <si>
    <t>BIE’s Ø45</t>
  </si>
  <si>
    <r>
      <t xml:space="preserve">Metacrilato 440 x 400 mm. </t>
    </r>
    <r>
      <rPr>
        <i/>
        <sz val="9"/>
        <rFont val="Leelawadee UI"/>
        <family val="2"/>
      </rPr>
      <t>[Petty]</t>
    </r>
  </si>
  <si>
    <r>
      <t xml:space="preserve">Metacrilato 300 x 460 mm. </t>
    </r>
    <r>
      <rPr>
        <i/>
        <sz val="9"/>
        <rFont val="Leelawadee UI"/>
        <family val="2"/>
      </rPr>
      <t>[MINI15]</t>
    </r>
  </si>
  <si>
    <r>
      <t xml:space="preserve">Metacrilato 300 x 575 mm. </t>
    </r>
    <r>
      <rPr>
        <i/>
        <sz val="9"/>
        <rFont val="Leelawadee UI"/>
        <family val="2"/>
      </rPr>
      <t>[MINI20 y MINI20M]</t>
    </r>
  </si>
  <si>
    <r>
      <rPr>
        <b/>
        <sz val="9"/>
        <rFont val="Leelawadee UI"/>
        <family val="2"/>
      </rPr>
      <t>PETTY</t>
    </r>
  </si>
  <si>
    <r>
      <rPr>
        <b/>
        <sz val="9"/>
        <rFont val="Leelawadee UI"/>
        <family val="2"/>
      </rPr>
      <t>PETTY7020-7030</t>
    </r>
    <r>
      <rPr>
        <u/>
        <sz val="10"/>
        <rFont val="Arial"/>
        <family val="2"/>
      </rPr>
      <t/>
    </r>
  </si>
  <si>
    <r>
      <rPr>
        <b/>
        <sz val="9"/>
        <rFont val="Leelawadee UI"/>
        <family val="2"/>
      </rPr>
      <t>MINI15</t>
    </r>
  </si>
  <si>
    <r>
      <rPr>
        <b/>
        <sz val="9"/>
        <rFont val="Leelawadee UI"/>
        <family val="2"/>
      </rPr>
      <t>MINI20</t>
    </r>
  </si>
  <si>
    <r>
      <rPr>
        <b/>
        <sz val="9"/>
        <rFont val="Leelawadee UI"/>
        <family val="2"/>
      </rPr>
      <t>MINI20M</t>
    </r>
  </si>
  <si>
    <r>
      <rPr>
        <b/>
        <sz val="9"/>
        <rFont val="Leelawadee UI"/>
        <family val="2"/>
      </rPr>
      <t>FIBRA45</t>
    </r>
  </si>
  <si>
    <r>
      <rPr>
        <b/>
        <sz val="9"/>
        <rFont val="Leelawadee UI"/>
        <family val="2"/>
      </rPr>
      <t>FIBRA45LNX</t>
    </r>
    <r>
      <rPr>
        <sz val="9"/>
        <rFont val="Leelawadee UI"/>
        <family val="2"/>
      </rPr>
      <t xml:space="preserve"> </t>
    </r>
  </si>
  <si>
    <r>
      <rPr>
        <b/>
        <sz val="9"/>
        <rFont val="Leelawadee UI"/>
        <family val="2"/>
      </rPr>
      <t>ARCOPETTY</t>
    </r>
  </si>
  <si>
    <r>
      <rPr>
        <b/>
        <i/>
        <sz val="9"/>
        <rFont val="Leelawadee UI"/>
        <family val="2"/>
      </rPr>
      <t>MIRAGE</t>
    </r>
  </si>
  <si>
    <r>
      <rPr>
        <b/>
        <i/>
        <sz val="9"/>
        <rFont val="Leelawadee UI"/>
        <family val="2"/>
      </rPr>
      <t>STAR 3320</t>
    </r>
  </si>
  <si>
    <r>
      <rPr>
        <b/>
        <i/>
        <sz val="9"/>
        <rFont val="Leelawadee UI"/>
        <family val="2"/>
      </rPr>
      <t>GISAPOINT 33</t>
    </r>
  </si>
  <si>
    <r>
      <rPr>
        <b/>
        <sz val="9"/>
        <rFont val="Leelawadee UI"/>
        <family val="2"/>
      </rPr>
      <t>BASDOMIN</t>
    </r>
  </si>
  <si>
    <t xml:space="preserve">PLUS (M. Antiguo) </t>
  </si>
  <si>
    <t>STAR (M. Antiguo)</t>
  </si>
  <si>
    <r>
      <t xml:space="preserve">Metacrilato 440 mm.ancho x 400 mm.alto G.I.S.A. </t>
    </r>
    <r>
      <rPr>
        <i/>
        <sz val="9"/>
        <rFont val="Leelawadee UI"/>
        <family val="2"/>
      </rPr>
      <t>[Plus, Star, Leyrey Ebass anteriores 2006]</t>
    </r>
  </si>
  <si>
    <r>
      <t xml:space="preserve">Metacrilato 440 mm.ancho x 440 mm.alto G.I.S.A. </t>
    </r>
    <r>
      <rPr>
        <i/>
        <sz val="9"/>
        <rFont val="Leelawadee UI"/>
        <family val="2"/>
      </rPr>
      <t>[Plus, Pluse30, Star, Stare30, Ebass y Markem]</t>
    </r>
  </si>
  <si>
    <r>
      <t xml:space="preserve">Metacrilato 410 mm.ancho x 625 mm.alto </t>
    </r>
    <r>
      <rPr>
        <i/>
        <sz val="9"/>
        <rFont val="Leelawadee UI"/>
        <family val="2"/>
      </rPr>
      <t>[Humphrey Star/V, Wran y Domin]</t>
    </r>
  </si>
  <si>
    <r>
      <t xml:space="preserve">Metacrilato 400 mm.ancho x 440 mm.alto G.I.S.A. </t>
    </r>
    <r>
      <rPr>
        <i/>
        <sz val="9"/>
        <rFont val="Leelawadee UI"/>
        <family val="2"/>
      </rPr>
      <t>[Ahynoa]</t>
    </r>
  </si>
  <si>
    <r>
      <t xml:space="preserve">Metacrilato 220 mm.ancho x 220 mm.alto G.I.S.A. </t>
    </r>
    <r>
      <rPr>
        <i/>
        <sz val="9"/>
        <rFont val="Leelawadee UI"/>
        <family val="2"/>
      </rPr>
      <t>[Riastar, Riastare30]</t>
    </r>
  </si>
  <si>
    <r>
      <t xml:space="preserve">Metacrilato 365 mm.ancho x 625 mm.alto G.I.S.A. </t>
    </r>
    <r>
      <rPr>
        <i/>
        <sz val="9"/>
        <rFont val="Leelawadee UI"/>
        <family val="2"/>
      </rPr>
      <t>[Domin4.5]</t>
    </r>
  </si>
  <si>
    <r>
      <t xml:space="preserve">Metacrilato 332 mm.ancho x 625 mm.alto G.I.S.A. </t>
    </r>
    <r>
      <rPr>
        <i/>
        <sz val="9"/>
        <rFont val="Leelawadee UI"/>
        <family val="2"/>
      </rPr>
      <t>[Boxfire/5]</t>
    </r>
  </si>
  <si>
    <r>
      <t xml:space="preserve">Eje 3 agujeros 110 mm. </t>
    </r>
    <r>
      <rPr>
        <i/>
        <sz val="9"/>
        <rFont val="Leelawadee UI"/>
        <family val="2"/>
      </rPr>
      <t>[Plus, Star, Ahynoa, Markem, Basplus450, Basplus525]</t>
    </r>
  </si>
  <si>
    <r>
      <t xml:space="preserve">Eje 2 agujeros 110 mm. </t>
    </r>
    <r>
      <rPr>
        <i/>
        <sz val="9"/>
        <rFont val="Leelawadee UI"/>
        <family val="2"/>
      </rPr>
      <t>[Humphrey Fibra y Poli]</t>
    </r>
  </si>
  <si>
    <r>
      <t xml:space="preserve">Eje 3 agujeros 72 mm. </t>
    </r>
    <r>
      <rPr>
        <i/>
        <sz val="9"/>
        <rFont val="Leelawadee UI"/>
        <family val="2"/>
      </rPr>
      <t>[Ebass]</t>
    </r>
  </si>
  <si>
    <r>
      <t xml:space="preserve">Eje 2 agujeros 160 mm. </t>
    </r>
    <r>
      <rPr>
        <i/>
        <sz val="9"/>
        <rFont val="Leelawadee UI"/>
        <family val="2"/>
      </rPr>
      <t>[Tad, Wran5.7, Domin, Basdomin, Basplus]</t>
    </r>
  </si>
  <si>
    <r>
      <t xml:space="preserve">Eje 2 agujeros 210 mm. </t>
    </r>
    <r>
      <rPr>
        <i/>
        <sz val="9"/>
        <rFont val="Leelawadee UI"/>
        <family val="2"/>
      </rPr>
      <t>[Domin4.5]</t>
    </r>
  </si>
  <si>
    <r>
      <t xml:space="preserve">Eje 2 agujeros 160 mm. </t>
    </r>
    <r>
      <rPr>
        <i/>
        <sz val="9"/>
        <rFont val="Leelawadee UI"/>
        <family val="2"/>
      </rPr>
      <t>[Riastar 20 , Riastar30]</t>
    </r>
  </si>
  <si>
    <r>
      <t xml:space="preserve">Eje 2 agujeros 140 mm. </t>
    </r>
    <r>
      <rPr>
        <i/>
        <sz val="9"/>
        <rFont val="Leelawadee UI"/>
        <family val="2"/>
      </rPr>
      <t>[IFront]</t>
    </r>
  </si>
  <si>
    <r>
      <t xml:space="preserve">Metacrilato 410 mm. ancho x 625 mm. alto </t>
    </r>
    <r>
      <rPr>
        <i/>
        <sz val="9"/>
        <rFont val="Leelawadee UI"/>
        <family val="2"/>
      </rPr>
      <t>[Star/V, Wran, Boxfirey Domin]</t>
    </r>
  </si>
  <si>
    <t>Carrete ancho 105 mm.Cota “B” para tramos de manguera SATUR Plana Ø25 o LUNEX Ø25</t>
  </si>
  <si>
    <t>Carro con toma de agua y 1 devanadera para mang. Semirrígida Ø25mm. 20m. Lanza inc.</t>
  </si>
  <si>
    <t>Carro con toma de agua y 1 devanadera para mang. Semirrígida Ø25mm. 30m. Lanza inc.</t>
  </si>
  <si>
    <r>
      <rPr>
        <b/>
        <sz val="9"/>
        <rFont val="Leelawadee UI"/>
        <family val="2"/>
      </rPr>
      <t>Repuestos para sistemas de alto riesgo</t>
    </r>
  </si>
  <si>
    <r>
      <t>Trompa con 5 metros de manguera para extintor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Con válvula corta para CO2.</t>
    </r>
  </si>
  <si>
    <r>
      <rPr>
        <b/>
        <sz val="9"/>
        <rFont val="Leelawadee UI"/>
        <family val="2"/>
      </rPr>
      <t>Carros Portamangueras</t>
    </r>
  </si>
  <si>
    <r>
      <rPr>
        <b/>
        <sz val="9"/>
        <rFont val="Leelawadee UI"/>
        <family val="2"/>
      </rPr>
      <t>ESPUMÓGENO FIBRA</t>
    </r>
    <r>
      <rPr>
        <sz val="9"/>
        <rFont val="Leelawadee UI"/>
        <family val="2"/>
      </rPr>
      <t xml:space="preserve"> </t>
    </r>
    <r>
      <rPr>
        <u/>
        <sz val="10"/>
        <rFont val="Arial"/>
        <family val="2"/>
      </rPr>
      <t/>
    </r>
  </si>
  <si>
    <r>
      <rPr>
        <b/>
        <sz val="9"/>
        <rFont val="Leelawadee UI"/>
        <family val="2"/>
      </rPr>
      <t>ESPUMÓGENO POLI</t>
    </r>
  </si>
  <si>
    <t>STAR/VMARK2VPC12</t>
  </si>
  <si>
    <t xml:space="preserve">!!!!!ATENCIÓN !!!!      PRECIOS NETOS /// NO LLEVAN DESCUENTO </t>
  </si>
  <si>
    <t>Extintor portátil de50 l. de agua + aditivo AFFF</t>
  </si>
  <si>
    <t>STARE301115</t>
  </si>
  <si>
    <t>PLASTICO ABS</t>
  </si>
  <si>
    <r>
      <t>Armarios dobles CO</t>
    </r>
    <r>
      <rPr>
        <b/>
        <i/>
        <vertAlign val="subscript"/>
        <sz val="9"/>
        <rFont val="Leelawadee UI"/>
        <family val="2"/>
      </rPr>
      <t>2</t>
    </r>
  </si>
  <si>
    <r>
      <rPr>
        <b/>
        <sz val="9"/>
        <rFont val="Leelawadee UI"/>
        <family val="2"/>
      </rPr>
      <t>Peanas</t>
    </r>
  </si>
  <si>
    <r>
      <t>9 / 12 Kg. Polvo 5 Kg. CO</t>
    </r>
    <r>
      <rPr>
        <vertAlign val="subscript"/>
        <sz val="9"/>
        <rFont val="Leelawadee UI"/>
        <family val="2"/>
      </rPr>
      <t>2</t>
    </r>
  </si>
  <si>
    <r>
      <t>Soporte en plástico para dos extintores de polvo ABC o uno de polvo ABC y uno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2kg.</t>
    </r>
  </si>
  <si>
    <r>
      <t>Soporte en plástico para un extintor de polvo ABC de 6 kg. o uno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2 kg.</t>
    </r>
  </si>
  <si>
    <r>
      <t>Sop. Plástico: 2 polvo ABC 6 kg. o 1 polvo ABC 6 kg. + 1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2 kg.</t>
    </r>
  </si>
  <si>
    <r>
      <rPr>
        <b/>
        <sz val="9"/>
        <rFont val="Leelawadee UI"/>
        <family val="2"/>
      </rPr>
      <t>Racor Barcelona rosca interior</t>
    </r>
  </si>
  <si>
    <t>Rueda (Ø200mm, eje Ø20mm)</t>
  </si>
  <si>
    <t>Rueda (Ø290mm, eje Ø20mm)</t>
  </si>
  <si>
    <r>
      <t>EXTINTORES CO</t>
    </r>
    <r>
      <rPr>
        <b/>
        <vertAlign val="subscript"/>
        <sz val="9"/>
        <rFont val="Leelawadee UI"/>
        <family val="2"/>
      </rPr>
      <t>2</t>
    </r>
  </si>
  <si>
    <r>
      <t>Extintor portátil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2 Kg.</t>
    </r>
  </si>
  <si>
    <r>
      <t>Extintor portátil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5 Kg.</t>
    </r>
  </si>
  <si>
    <r>
      <t>Extintor móvil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10 Kg. Válvula de palanca. Sin Carro</t>
    </r>
  </si>
  <si>
    <r>
      <t>Extintor móvil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10 Kg. Válvula de palanca. Carro incluido.</t>
    </r>
  </si>
  <si>
    <r>
      <t>Dos extintores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10 Kg. Válvula de palanca. Carro incluido.</t>
    </r>
  </si>
  <si>
    <r>
      <t>REPUESTOS EXTINTORES CO</t>
    </r>
    <r>
      <rPr>
        <b/>
        <vertAlign val="subscript"/>
        <sz val="9"/>
        <rFont val="Leelawadee UI"/>
        <family val="2"/>
      </rPr>
      <t>2</t>
    </r>
  </si>
  <si>
    <r>
      <t>Carro portabotellas para un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7/10 Kg.</t>
    </r>
  </si>
  <si>
    <r>
      <t>Carro portabotellas para dos extintores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10 Kg.</t>
    </r>
  </si>
  <si>
    <r>
      <t>Rueda para carro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10 Kg. Y 2x10 Kg. (Ø200mm, eje Ø20mm)</t>
    </r>
  </si>
  <si>
    <r>
      <t>Disco de ruptura para válvula de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tarado en 190 Bares</t>
    </r>
  </si>
  <si>
    <r>
      <t>Eje de la válvula del extintor de CO</t>
    </r>
    <r>
      <rPr>
        <vertAlign val="subscript"/>
        <sz val="9"/>
        <rFont val="Leelawadee UI"/>
        <family val="2"/>
      </rPr>
      <t xml:space="preserve">2  </t>
    </r>
    <r>
      <rPr>
        <sz val="9"/>
        <rFont val="Leelawadee UI"/>
        <family val="2"/>
      </rPr>
      <t>(Ø10mm, largo 52mm)</t>
    </r>
  </si>
  <si>
    <r>
      <t>Eje de la válvula del extintor de CO</t>
    </r>
    <r>
      <rPr>
        <vertAlign val="subscript"/>
        <sz val="9"/>
        <rFont val="Leelawadee UI"/>
        <family val="2"/>
      </rPr>
      <t xml:space="preserve">2  </t>
    </r>
    <r>
      <rPr>
        <sz val="9"/>
        <rFont val="Leelawadee UI"/>
        <family val="2"/>
      </rPr>
      <t>(Ø11mm, largo 52mm)</t>
    </r>
  </si>
  <si>
    <r>
      <t>Eje de la válvula del extintor de CO</t>
    </r>
    <r>
      <rPr>
        <vertAlign val="subscript"/>
        <sz val="9"/>
        <rFont val="Leelawadee UI"/>
        <family val="2"/>
      </rPr>
      <t xml:space="preserve">2  </t>
    </r>
    <r>
      <rPr>
        <sz val="9"/>
        <rFont val="Leelawadee UI"/>
        <family val="2"/>
      </rPr>
      <t>(Ø14mm, largo 54mm)</t>
    </r>
  </si>
  <si>
    <r>
      <t>Soporte de pared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2 Kg.</t>
    </r>
  </si>
  <si>
    <r>
      <t>Soporte de pared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5 Kg.</t>
    </r>
  </si>
  <si>
    <r>
      <t>Válvula manual para extintores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2, 5, 7 y 10 Kg.</t>
    </r>
  </si>
  <si>
    <r>
      <t>Válvula de palanca para extintores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10 Kg.</t>
    </r>
  </si>
  <si>
    <r>
      <t>Trompa con manguera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10 Kg.</t>
    </r>
  </si>
  <si>
    <r>
      <t>Trompa con manguera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5 Kg.</t>
    </r>
  </si>
  <si>
    <r>
      <t>Trompa con manguera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7 Kg.</t>
    </r>
  </si>
  <si>
    <r>
      <t>Tubo de aluminio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10 Kg.</t>
    </r>
  </si>
  <si>
    <r>
      <t>Tubo de aluminio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2 Kg.</t>
    </r>
  </si>
  <si>
    <r>
      <t>Tubo de aluminio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5 Kg.</t>
    </r>
  </si>
  <si>
    <r>
      <t>Tubo de aluminio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7 Kg.</t>
    </r>
  </si>
  <si>
    <r>
      <t>Vaso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2 Kg.</t>
    </r>
  </si>
  <si>
    <r>
      <t>Precinto de seguridad para válvula de extintores (CO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y Polvo)</t>
    </r>
  </si>
  <si>
    <r>
      <t>PI-6</t>
    </r>
    <r>
      <rPr>
        <vertAlign val="superscript"/>
        <sz val="9"/>
        <rFont val="Leelawadee UI"/>
        <family val="2"/>
      </rPr>
      <t>a</t>
    </r>
  </si>
  <si>
    <r>
      <t>PI-9</t>
    </r>
    <r>
      <rPr>
        <vertAlign val="superscript"/>
        <sz val="9"/>
        <rFont val="Leelawadee UI"/>
        <family val="2"/>
      </rPr>
      <t>a</t>
    </r>
  </si>
  <si>
    <r>
      <rPr>
        <b/>
        <sz val="9"/>
        <rFont val="Leelawadee UI"/>
        <family val="2"/>
      </rPr>
      <t>Soportes para extintor</t>
    </r>
  </si>
  <si>
    <r>
      <t>Soporte vehículo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2 KG</t>
    </r>
  </si>
  <si>
    <r>
      <t>Soporte vehículo para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5 Kg</t>
    </r>
  </si>
  <si>
    <r>
      <t>Soporte cromado para extintor de polvo ABC o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5 Kg</t>
    </r>
  </si>
  <si>
    <r>
      <t>Soporte de base para extintor Polvo/CO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- 80 x 22 x 30 cm- Rojo</t>
    </r>
  </si>
  <si>
    <r>
      <t>Soporte de base para extintor Polvo/CO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- 80 x 22 x 30 cm- Blanco</t>
    </r>
  </si>
  <si>
    <r>
      <t>Soporte de base para extintor Polvo/CO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- 80 x 22 x 30 cm- Gris</t>
    </r>
  </si>
  <si>
    <r>
      <t>Soporte de base para extintor Polvo/CO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- 80 x 22 x 30 cm-Negro</t>
    </r>
  </si>
  <si>
    <r>
      <t>Soporte de base para extintor Polvo/CO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- 80 x 22 x 30 cm- Negro</t>
    </r>
  </si>
  <si>
    <r>
      <t>Soporte en chapa pintada de rojo con banderola para extintor de polvo ABC o extintor de CO</t>
    </r>
    <r>
      <rPr>
        <vertAlign val="subscript"/>
        <sz val="9"/>
        <rFont val="Leelawadee UI"/>
        <family val="2"/>
      </rPr>
      <t>2</t>
    </r>
    <r>
      <rPr>
        <sz val="9"/>
        <rFont val="Leelawadee UI"/>
        <family val="2"/>
      </rPr>
      <t xml:space="preserve"> de 5kg.</t>
    </r>
  </si>
  <si>
    <r>
      <t>EXTINTOR CO</t>
    </r>
    <r>
      <rPr>
        <vertAlign val="subscript"/>
        <sz val="9"/>
        <rFont val="Leelawadee UI"/>
        <family val="2"/>
      </rPr>
      <t>2</t>
    </r>
  </si>
  <si>
    <r>
      <rPr>
        <b/>
        <i/>
        <sz val="9"/>
        <rFont val="Leelawadee UI"/>
        <family val="2"/>
      </rPr>
      <t>Con Racor Barcelona Estampado</t>
    </r>
  </si>
  <si>
    <r>
      <rPr>
        <b/>
        <i/>
        <sz val="9"/>
        <rFont val="Leelawadee UI"/>
        <family val="2"/>
      </rPr>
      <t>*</t>
    </r>
    <r>
      <rPr>
        <sz val="9"/>
        <rFont val="Leelawadee UI"/>
        <family val="2"/>
      </rPr>
      <t xml:space="preserve"> Disponible para todos los modelos de racores.</t>
    </r>
  </si>
  <si>
    <r>
      <t xml:space="preserve">Sin racores 1 x 4” + 2 x 2 </t>
    </r>
    <r>
      <rPr>
        <vertAlign val="superscript"/>
        <sz val="9"/>
        <rFont val="Leelawadee UI"/>
        <family val="2"/>
      </rPr>
      <t>1</t>
    </r>
    <r>
      <rPr>
        <sz val="9"/>
        <rFont val="Leelawadee UI"/>
        <family val="2"/>
      </rPr>
      <t>^"</t>
    </r>
  </si>
  <si>
    <r>
      <rPr>
        <b/>
        <i/>
        <sz val="9"/>
        <rFont val="Leelawadee UI"/>
        <family val="2"/>
      </rPr>
      <t>Con Racor Barcelona-Storz</t>
    </r>
  </si>
  <si>
    <r>
      <t xml:space="preserve">Referencia: el mismo que el modelo tradicional añadiendo al final </t>
    </r>
    <r>
      <rPr>
        <b/>
        <sz val="9"/>
        <rFont val="Leelawadee UI"/>
        <family val="2"/>
      </rPr>
      <t>NW</t>
    </r>
  </si>
  <si>
    <r>
      <rPr>
        <b/>
        <sz val="9"/>
        <rFont val="Leelawadee UI"/>
        <family val="2"/>
      </rPr>
      <t>Accesorios Hidrantes Columna seca</t>
    </r>
  </si>
  <si>
    <r>
      <rPr>
        <b/>
        <sz val="9"/>
        <rFont val="Leelawadee UI"/>
        <family val="2"/>
      </rPr>
      <t>Hidrante Enterrado</t>
    </r>
  </si>
  <si>
    <r>
      <rPr>
        <b/>
        <i/>
        <sz val="9"/>
        <rFont val="Leelawadee UI"/>
        <family val="2"/>
      </rPr>
      <t>Con Racor Storz</t>
    </r>
  </si>
  <si>
    <r>
      <rPr>
        <b/>
        <i/>
        <sz val="9"/>
        <rFont val="Leelawadee UI"/>
        <family val="2"/>
      </rPr>
      <t>Con Racor Guillemin</t>
    </r>
  </si>
  <si>
    <r>
      <rPr>
        <b/>
        <i/>
        <sz val="9"/>
        <rFont val="Leelawadee UI"/>
        <family val="2"/>
      </rPr>
      <t>Con Racor Gost</t>
    </r>
  </si>
  <si>
    <r>
      <rPr>
        <b/>
        <sz val="9"/>
        <rFont val="Leelawadee UI"/>
        <family val="2"/>
      </rPr>
      <t>Repuestos Hidrantes Enterrados</t>
    </r>
  </si>
  <si>
    <t>CODE70/1</t>
  </si>
  <si>
    <t>NETO</t>
  </si>
  <si>
    <t>ARCORSTAR</t>
  </si>
  <si>
    <t>ARCORSTARPC</t>
  </si>
  <si>
    <t>METAHYNOACO2</t>
  </si>
  <si>
    <t>LLAVE_HEX_ENT</t>
  </si>
  <si>
    <t>PI-6H-F</t>
  </si>
  <si>
    <t>Extintor portátil de 6 l. de agua + aditivo clase F</t>
  </si>
  <si>
    <t>27A - 233B - 75F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</si>
</sst>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€&quot;;[Red]\-#,##0\ &quot;€&quot;"/>
    <numFmt numFmtId="8" formatCode="#,##0.00\ &quot;€&quot;;[Red]\-#,##0.00\ &quot;€&quot;"/>
    <numFmt numFmtId="164" formatCode="#,##0.00\ &quot;€&quot;"/>
  </numFmts>
  <fonts count="3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 Unicode MS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/>
      <sz val="10"/>
      <color theme="10"/>
      <name val="Arial"/>
      <family val="2"/>
    </font>
    <font>
      <sz val="30"/>
      <name val="Arial"/>
      <family val="2"/>
    </font>
    <font>
      <sz val="15"/>
      <color rgb="FFFF0000"/>
      <name val="Arial"/>
      <family val="2"/>
    </font>
    <font>
      <b/>
      <sz val="10"/>
      <color theme="0" tint="-0.3499862666707357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9"/>
      <name val="Leelawadee UI"/>
      <family val="2"/>
    </font>
    <font>
      <b/>
      <sz val="9"/>
      <name val="Leelawadee UI"/>
      <family val="2"/>
    </font>
    <font>
      <b/>
      <i/>
      <sz val="9"/>
      <name val="Leelawadee UI"/>
      <family val="2"/>
    </font>
    <font>
      <b/>
      <sz val="16"/>
      <name val="Leelawadee UI"/>
      <family val="2"/>
    </font>
    <font>
      <sz val="9"/>
      <color rgb="FFC00000"/>
      <name val="Leelawadee UI"/>
      <family val="2"/>
    </font>
    <font>
      <vertAlign val="subscript"/>
      <sz val="9"/>
      <name val="Leelawadee UI"/>
      <family val="2"/>
    </font>
    <font>
      <b/>
      <vertAlign val="subscript"/>
      <sz val="9"/>
      <name val="Leelawadee UI"/>
      <family val="2"/>
    </font>
    <font>
      <i/>
      <sz val="9"/>
      <name val="Leelawadee UI"/>
      <family val="2"/>
    </font>
    <font>
      <sz val="16"/>
      <name val="Leelawadee UI"/>
      <family val="2"/>
    </font>
    <font>
      <sz val="9"/>
      <color theme="0" tint="-0.34998626667073579"/>
      <name val="Leelawadee UI"/>
      <family val="2"/>
    </font>
    <font>
      <sz val="9"/>
      <name val="Leelawadee UI"/>
    </font>
    <font>
      <sz val="9"/>
      <color theme="1"/>
      <name val="Leelawadee UI"/>
      <family val="2"/>
    </font>
    <font>
      <b/>
      <sz val="9"/>
      <color theme="1"/>
      <name val="Leelawadee UI"/>
      <family val="2"/>
    </font>
    <font>
      <b/>
      <sz val="11"/>
      <name val="Leelawadee UI"/>
      <family val="2"/>
    </font>
    <font>
      <sz val="9"/>
      <color theme="0" tint="-0.14999847407452621"/>
      <name val="Leelawadee UI"/>
      <family val="2"/>
    </font>
    <font>
      <b/>
      <i/>
      <vertAlign val="subscript"/>
      <sz val="9"/>
      <name val="Leelawadee UI"/>
      <family val="2"/>
    </font>
    <font>
      <sz val="9"/>
      <color rgb="FFFF0000"/>
      <name val="Leelawadee UI"/>
      <family val="2"/>
    </font>
    <font>
      <vertAlign val="superscript"/>
      <sz val="9"/>
      <name val="Leelawadee UI"/>
      <family val="2"/>
    </font>
    <font>
      <b/>
      <sz val="14"/>
      <name val="Leelawadee U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4" tint="0.79998168889431442"/>
        <bgColor indexed="64"/>
      </patternFill>
    </fill>
  </fills>
  <borders count="13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auto="1"/>
      </top>
      <bottom/>
      <diagonal/>
    </border>
    <border>
      <left/>
      <right style="thin">
        <color theme="0" tint="-0.249977111117893"/>
      </right>
      <top style="thin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indexed="64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/>
      <right style="medium">
        <color theme="1"/>
      </right>
      <top/>
      <bottom/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medium">
        <color theme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auto="1"/>
      </bottom>
      <diagonal/>
    </border>
    <border>
      <left/>
      <right/>
      <top style="thin">
        <color theme="0" tint="-0.499984740745262"/>
      </top>
      <bottom style="medium">
        <color auto="1"/>
      </bottom>
      <diagonal/>
    </border>
    <border>
      <left/>
      <right style="medium">
        <color auto="1"/>
      </right>
      <top style="thin">
        <color theme="0" tint="-0.499984740745262"/>
      </top>
      <bottom style="medium">
        <color auto="1"/>
      </bottom>
      <diagonal/>
    </border>
    <border>
      <left/>
      <right/>
      <top style="thin">
        <color theme="0" tint="-0.499984740745262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medium">
        <color auto="1"/>
      </right>
      <top style="thin">
        <color theme="0" tint="-0.499984740745262"/>
      </top>
      <bottom/>
      <diagonal/>
    </border>
    <border>
      <left style="thin">
        <color indexed="64"/>
      </left>
      <right/>
      <top style="medium">
        <color auto="1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theme="0" tint="-0.499984740745262"/>
      </bottom>
      <diagonal/>
    </border>
    <border>
      <left/>
      <right/>
      <top style="medium">
        <color auto="1"/>
      </top>
      <bottom style="thin">
        <color theme="0" tint="-0.499984740745262"/>
      </bottom>
      <diagonal/>
    </border>
    <border>
      <left/>
      <right style="medium">
        <color auto="1"/>
      </right>
      <top style="medium">
        <color auto="1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14999847407452621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1499984740745262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499984740745262"/>
      </top>
      <bottom style="thin">
        <color theme="0" tint="-0.14996795556505021"/>
      </bottom>
      <diagonal/>
    </border>
    <border>
      <left style="thin">
        <color indexed="64"/>
      </left>
      <right/>
      <top style="medium">
        <color indexed="64"/>
      </top>
      <bottom style="medium">
        <color theme="1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thin">
        <color theme="0" tint="-0.499984740745262"/>
      </bottom>
      <diagonal/>
    </border>
    <border>
      <left/>
      <right style="medium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1"/>
      </right>
      <top style="thin">
        <color theme="0" tint="-0.499984740745262"/>
      </top>
      <bottom style="thin">
        <color indexed="64"/>
      </bottom>
      <diagonal/>
    </border>
    <border>
      <left/>
      <right style="medium">
        <color theme="1"/>
      </right>
      <top style="thin">
        <color theme="0" tint="-0.499984740745262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n">
        <color theme="0" tint="-0.499984740745262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theme="1"/>
      </right>
      <top/>
      <bottom style="thin">
        <color theme="0" tint="-0.499984740745262"/>
      </bottom>
      <diagonal/>
    </border>
  </borders>
  <cellStyleXfs count="1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6" fillId="0" borderId="12"/>
    <xf numFmtId="0" fontId="17" fillId="0" borderId="12"/>
    <xf numFmtId="0" fontId="18" fillId="0" borderId="12"/>
    <xf numFmtId="0" fontId="5" fillId="0" borderId="12"/>
    <xf numFmtId="0" fontId="5" fillId="0" borderId="12"/>
    <xf numFmtId="0" fontId="4" fillId="0" borderId="12"/>
    <xf numFmtId="0" fontId="3" fillId="0" borderId="12"/>
    <xf numFmtId="0" fontId="2" fillId="0" borderId="12"/>
    <xf numFmtId="0" fontId="9" fillId="0" borderId="12"/>
    <xf numFmtId="0" fontId="1" fillId="0" borderId="12"/>
  </cellStyleXfs>
  <cellXfs count="799">
    <xf numFmtId="0" fontId="0" fillId="0" borderId="0" xfId="0"/>
    <xf numFmtId="0" fontId="10" fillId="0" borderId="0" xfId="0" applyFont="1" applyAlignment="1">
      <alignment horizontal="center"/>
    </xf>
    <xf numFmtId="0" fontId="0" fillId="4" borderId="0" xfId="0" applyFill="1"/>
    <xf numFmtId="0" fontId="0" fillId="4" borderId="12" xfId="0" applyFill="1" applyBorder="1"/>
    <xf numFmtId="0" fontId="10" fillId="4" borderId="0" xfId="0" applyFont="1" applyFill="1" applyAlignment="1">
      <alignment horizontal="center"/>
    </xf>
    <xf numFmtId="0" fontId="0" fillId="0" borderId="0" xfId="0" applyFill="1"/>
    <xf numFmtId="0" fontId="6" fillId="3" borderId="23" xfId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center" vertical="center"/>
    </xf>
    <xf numFmtId="0" fontId="6" fillId="9" borderId="23" xfId="0" applyFont="1" applyFill="1" applyBorder="1" applyAlignment="1">
      <alignment horizontal="center" vertical="center"/>
    </xf>
    <xf numFmtId="0" fontId="6" fillId="9" borderId="25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/>
    </xf>
    <xf numFmtId="0" fontId="6" fillId="8" borderId="25" xfId="0" applyFont="1" applyFill="1" applyBorder="1" applyAlignment="1">
      <alignment horizontal="center" vertical="center"/>
    </xf>
    <xf numFmtId="0" fontId="6" fillId="10" borderId="23" xfId="0" applyFont="1" applyFill="1" applyBorder="1" applyAlignment="1">
      <alignment horizontal="center" vertical="center"/>
    </xf>
    <xf numFmtId="0" fontId="6" fillId="10" borderId="25" xfId="0" applyFont="1" applyFill="1" applyBorder="1" applyAlignment="1">
      <alignment horizontal="center" vertical="center"/>
    </xf>
    <xf numFmtId="0" fontId="9" fillId="2" borderId="59" xfId="0" applyFont="1" applyFill="1" applyBorder="1"/>
    <xf numFmtId="0" fontId="0" fillId="2" borderId="60" xfId="0" applyFill="1" applyBorder="1"/>
    <xf numFmtId="0" fontId="0" fillId="2" borderId="61" xfId="0" applyFill="1" applyBorder="1"/>
    <xf numFmtId="0" fontId="15" fillId="12" borderId="23" xfId="0" applyFont="1" applyFill="1" applyBorder="1" applyAlignment="1">
      <alignment horizontal="center" vertical="center"/>
    </xf>
    <xf numFmtId="0" fontId="15" fillId="12" borderId="25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center"/>
    </xf>
    <xf numFmtId="0" fontId="15" fillId="11" borderId="25" xfId="0" applyFont="1" applyFill="1" applyBorder="1" applyAlignment="1">
      <alignment horizontal="center" vertical="center"/>
    </xf>
    <xf numFmtId="0" fontId="0" fillId="4" borderId="1" xfId="0" applyFill="1" applyBorder="1" applyAlignment="1">
      <alignment vertical="top"/>
    </xf>
    <xf numFmtId="0" fontId="0" fillId="4" borderId="12" xfId="0" applyFill="1" applyBorder="1" applyAlignment="1">
      <alignment vertical="top"/>
    </xf>
    <xf numFmtId="0" fontId="0" fillId="4" borderId="2" xfId="0" applyFill="1" applyBorder="1" applyAlignment="1">
      <alignment vertical="top"/>
    </xf>
    <xf numFmtId="0" fontId="0" fillId="4" borderId="3" xfId="0" applyFill="1" applyBorder="1" applyAlignment="1">
      <alignment vertical="top"/>
    </xf>
    <xf numFmtId="0" fontId="0" fillId="4" borderId="4" xfId="0" applyFill="1" applyBorder="1" applyAlignment="1">
      <alignment vertical="top"/>
    </xf>
    <xf numFmtId="0" fontId="10" fillId="0" borderId="0" xfId="0" applyFont="1" applyFill="1" applyAlignment="1">
      <alignment horizontal="center"/>
    </xf>
    <xf numFmtId="0" fontId="13" fillId="0" borderId="21" xfId="0" applyFont="1" applyFill="1" applyBorder="1" applyAlignment="1">
      <alignment horizontal="left" vertical="center"/>
    </xf>
    <xf numFmtId="0" fontId="0" fillId="0" borderId="24" xfId="0" applyFill="1" applyBorder="1" applyAlignment="1">
      <alignment horizontal="right"/>
    </xf>
    <xf numFmtId="0" fontId="0" fillId="0" borderId="24" xfId="0" applyFill="1" applyBorder="1"/>
    <xf numFmtId="0" fontId="13" fillId="0" borderId="24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right"/>
    </xf>
    <xf numFmtId="0" fontId="10" fillId="0" borderId="12" xfId="0" applyFont="1" applyFill="1" applyBorder="1" applyAlignment="1">
      <alignment horizontal="center"/>
    </xf>
    <xf numFmtId="0" fontId="0" fillId="0" borderId="12" xfId="0" applyFill="1" applyBorder="1"/>
    <xf numFmtId="0" fontId="7" fillId="0" borderId="12" xfId="0" applyFont="1" applyFill="1" applyBorder="1" applyAlignment="1">
      <alignment vertical="top"/>
    </xf>
    <xf numFmtId="0" fontId="7" fillId="0" borderId="12" xfId="0" applyFont="1" applyFill="1" applyBorder="1" applyAlignment="1">
      <alignment horizontal="center" vertical="top"/>
    </xf>
    <xf numFmtId="0" fontId="12" fillId="4" borderId="23" xfId="1" quotePrefix="1" applyFill="1" applyBorder="1" applyAlignment="1" applyProtection="1"/>
    <xf numFmtId="0" fontId="0" fillId="4" borderId="23" xfId="0" applyFill="1" applyBorder="1"/>
    <xf numFmtId="0" fontId="0" fillId="4" borderId="23" xfId="0" applyFill="1" applyBorder="1" applyAlignment="1">
      <alignment vertical="top"/>
    </xf>
    <xf numFmtId="0" fontId="15" fillId="11" borderId="26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19" fillId="4" borderId="31" xfId="2" applyFont="1" applyFill="1" applyBorder="1" applyAlignment="1">
      <alignment horizontal="left" vertical="center"/>
    </xf>
    <xf numFmtId="0" fontId="19" fillId="0" borderId="12" xfId="2" applyFont="1" applyAlignment="1">
      <alignment horizontal="left" vertical="center"/>
    </xf>
    <xf numFmtId="0" fontId="19" fillId="4" borderId="10" xfId="2" applyFont="1" applyFill="1" applyBorder="1" applyAlignment="1">
      <alignment horizontal="left" vertical="center"/>
    </xf>
    <xf numFmtId="0" fontId="19" fillId="5" borderId="19" xfId="2" applyFont="1" applyFill="1" applyBorder="1" applyAlignment="1">
      <alignment horizontal="left" vertical="center"/>
    </xf>
    <xf numFmtId="0" fontId="19" fillId="5" borderId="33" xfId="2" applyFont="1" applyFill="1" applyBorder="1" applyAlignment="1">
      <alignment horizontal="left" vertical="center"/>
    </xf>
    <xf numFmtId="0" fontId="19" fillId="4" borderId="7" xfId="2" applyFont="1" applyFill="1" applyBorder="1" applyAlignment="1">
      <alignment horizontal="left" vertical="center"/>
    </xf>
    <xf numFmtId="0" fontId="19" fillId="6" borderId="21" xfId="2" applyFont="1" applyFill="1" applyBorder="1" applyAlignment="1">
      <alignment horizontal="left" vertical="center"/>
    </xf>
    <xf numFmtId="0" fontId="19" fillId="6" borderId="13" xfId="2" applyFont="1" applyFill="1" applyBorder="1" applyAlignment="1">
      <alignment horizontal="center" vertical="center"/>
    </xf>
    <xf numFmtId="0" fontId="19" fillId="6" borderId="24" xfId="2" applyFont="1" applyFill="1" applyBorder="1" applyAlignment="1">
      <alignment horizontal="center" vertical="center"/>
    </xf>
    <xf numFmtId="0" fontId="19" fillId="6" borderId="24" xfId="2" applyFont="1" applyFill="1" applyBorder="1" applyAlignment="1">
      <alignment horizontal="left" vertical="center"/>
    </xf>
    <xf numFmtId="0" fontId="19" fillId="6" borderId="30" xfId="2" applyFont="1" applyFill="1" applyBorder="1" applyAlignment="1">
      <alignment horizontal="left" vertical="center"/>
    </xf>
    <xf numFmtId="0" fontId="19" fillId="4" borderId="5" xfId="2" applyFont="1" applyFill="1" applyBorder="1" applyAlignment="1">
      <alignment horizontal="left" vertical="center"/>
    </xf>
    <xf numFmtId="0" fontId="19" fillId="4" borderId="8" xfId="2" applyFont="1" applyFill="1" applyBorder="1" applyAlignment="1">
      <alignment vertical="center"/>
    </xf>
    <xf numFmtId="0" fontId="19" fillId="4" borderId="8" xfId="2" applyFont="1" applyFill="1" applyBorder="1" applyAlignment="1">
      <alignment horizontal="left" vertical="center"/>
    </xf>
    <xf numFmtId="0" fontId="19" fillId="4" borderId="11" xfId="2" applyFont="1" applyFill="1" applyBorder="1" applyAlignment="1">
      <alignment horizontal="left" vertical="center"/>
    </xf>
    <xf numFmtId="0" fontId="19" fillId="5" borderId="34" xfId="2" applyFont="1" applyFill="1" applyBorder="1" applyAlignment="1">
      <alignment horizontal="left" vertical="center"/>
    </xf>
    <xf numFmtId="0" fontId="19" fillId="5" borderId="19" xfId="2" applyFont="1" applyFill="1" applyBorder="1" applyAlignment="1">
      <alignment horizontal="right" vertical="center"/>
    </xf>
    <xf numFmtId="0" fontId="19" fillId="4" borderId="28" xfId="2" applyFont="1" applyFill="1" applyBorder="1" applyAlignment="1">
      <alignment horizontal="left" vertical="center"/>
    </xf>
    <xf numFmtId="0" fontId="19" fillId="5" borderId="19" xfId="2" applyFont="1" applyFill="1" applyBorder="1" applyAlignment="1">
      <alignment vertical="center"/>
    </xf>
    <xf numFmtId="0" fontId="19" fillId="4" borderId="29" xfId="2" applyFont="1" applyFill="1" applyBorder="1" applyAlignment="1">
      <alignment horizontal="left" vertical="center"/>
    </xf>
    <xf numFmtId="0" fontId="19" fillId="4" borderId="37" xfId="2" applyFont="1" applyFill="1" applyBorder="1" applyAlignment="1">
      <alignment horizontal="left" vertical="center"/>
    </xf>
    <xf numFmtId="0" fontId="19" fillId="6" borderId="24" xfId="2" applyFont="1" applyFill="1" applyBorder="1" applyAlignment="1">
      <alignment vertical="center"/>
    </xf>
    <xf numFmtId="0" fontId="19" fillId="5" borderId="9" xfId="2" applyFont="1" applyFill="1" applyBorder="1" applyAlignment="1">
      <alignment vertical="center"/>
    </xf>
    <xf numFmtId="0" fontId="19" fillId="5" borderId="9" xfId="2" applyFont="1" applyFill="1" applyBorder="1" applyAlignment="1">
      <alignment horizontal="left" vertical="center"/>
    </xf>
    <xf numFmtId="0" fontId="19" fillId="5" borderId="38" xfId="2" applyFont="1" applyFill="1" applyBorder="1" applyAlignment="1">
      <alignment horizontal="left" vertical="center"/>
    </xf>
    <xf numFmtId="0" fontId="19" fillId="5" borderId="18" xfId="2" applyFont="1" applyFill="1" applyBorder="1" applyAlignment="1">
      <alignment horizontal="left" vertical="center"/>
    </xf>
    <xf numFmtId="0" fontId="19" fillId="5" borderId="20" xfId="2" applyFont="1" applyFill="1" applyBorder="1" applyAlignment="1">
      <alignment vertical="center"/>
    </xf>
    <xf numFmtId="0" fontId="19" fillId="5" borderId="20" xfId="2" applyFont="1" applyFill="1" applyBorder="1" applyAlignment="1">
      <alignment horizontal="left" vertical="center"/>
    </xf>
    <xf numFmtId="0" fontId="19" fillId="5" borderId="42" xfId="2" applyFont="1" applyFill="1" applyBorder="1" applyAlignment="1">
      <alignment horizontal="left" vertical="center"/>
    </xf>
    <xf numFmtId="0" fontId="19" fillId="4" borderId="8" xfId="2" applyFont="1" applyFill="1" applyBorder="1" applyAlignment="1">
      <alignment horizontal="center" vertical="center"/>
    </xf>
    <xf numFmtId="0" fontId="19" fillId="5" borderId="32" xfId="2" applyFont="1" applyFill="1" applyBorder="1" applyAlignment="1">
      <alignment horizontal="left" vertical="center"/>
    </xf>
    <xf numFmtId="0" fontId="20" fillId="5" borderId="32" xfId="2" applyFont="1" applyFill="1" applyBorder="1" applyAlignment="1">
      <alignment horizontal="left" vertical="center"/>
    </xf>
    <xf numFmtId="0" fontId="19" fillId="5" borderId="12" xfId="2" applyFont="1" applyFill="1" applyBorder="1" applyAlignment="1">
      <alignment horizontal="left" vertical="center"/>
    </xf>
    <xf numFmtId="0" fontId="19" fillId="5" borderId="9" xfId="2" applyFont="1" applyFill="1" applyBorder="1" applyAlignment="1">
      <alignment horizontal="right" vertical="center"/>
    </xf>
    <xf numFmtId="0" fontId="19" fillId="5" borderId="20" xfId="2" applyFont="1" applyFill="1" applyBorder="1" applyAlignment="1">
      <alignment horizontal="right" vertical="center"/>
    </xf>
    <xf numFmtId="0" fontId="19" fillId="3" borderId="12" xfId="2" applyFont="1" applyFill="1" applyBorder="1" applyAlignment="1">
      <alignment horizontal="left" vertical="center"/>
    </xf>
    <xf numFmtId="0" fontId="19" fillId="3" borderId="12" xfId="2" applyFont="1" applyFill="1" applyBorder="1" applyAlignment="1">
      <alignment horizontal="right" vertical="center"/>
    </xf>
    <xf numFmtId="0" fontId="19" fillId="5" borderId="6" xfId="2" applyFont="1" applyFill="1" applyBorder="1" applyAlignment="1">
      <alignment horizontal="left" vertical="center"/>
    </xf>
    <xf numFmtId="0" fontId="19" fillId="4" borderId="36" xfId="2" applyFont="1" applyFill="1" applyBorder="1" applyAlignment="1">
      <alignment horizontal="left" vertical="center"/>
    </xf>
    <xf numFmtId="0" fontId="19" fillId="4" borderId="41" xfId="2" applyFont="1" applyFill="1" applyBorder="1" applyAlignment="1">
      <alignment horizontal="left" vertical="center"/>
    </xf>
    <xf numFmtId="0" fontId="19" fillId="6" borderId="24" xfId="2" applyFont="1" applyFill="1" applyBorder="1" applyAlignment="1">
      <alignment horizontal="right" vertical="center"/>
    </xf>
    <xf numFmtId="0" fontId="19" fillId="6" borderId="30" xfId="2" applyFont="1" applyFill="1" applyBorder="1" applyAlignment="1">
      <alignment horizontal="center" vertical="center"/>
    </xf>
    <xf numFmtId="0" fontId="19" fillId="4" borderId="8" xfId="2" applyFont="1" applyFill="1" applyBorder="1" applyAlignment="1">
      <alignment horizontal="right" vertical="center"/>
    </xf>
    <xf numFmtId="0" fontId="19" fillId="4" borderId="14" xfId="2" applyFont="1" applyFill="1" applyBorder="1" applyAlignment="1">
      <alignment horizontal="left" vertical="center"/>
    </xf>
    <xf numFmtId="0" fontId="19" fillId="0" borderId="12" xfId="2" applyFont="1" applyAlignment="1">
      <alignment horizontal="right" vertical="center"/>
    </xf>
    <xf numFmtId="0" fontId="20" fillId="5" borderId="34" xfId="2" applyFont="1" applyFill="1" applyBorder="1" applyAlignment="1">
      <alignment horizontal="left" vertical="center"/>
    </xf>
    <xf numFmtId="0" fontId="20" fillId="5" borderId="19" xfId="2" applyFont="1" applyFill="1" applyBorder="1" applyAlignment="1">
      <alignment horizontal="right" vertical="center"/>
    </xf>
    <xf numFmtId="0" fontId="20" fillId="5" borderId="19" xfId="2" applyFont="1" applyFill="1" applyBorder="1" applyAlignment="1">
      <alignment horizontal="left" vertical="center"/>
    </xf>
    <xf numFmtId="0" fontId="20" fillId="5" borderId="33" xfId="2" applyFont="1" applyFill="1" applyBorder="1" applyAlignment="1">
      <alignment horizontal="left" vertical="center"/>
    </xf>
    <xf numFmtId="0" fontId="20" fillId="5" borderId="34" xfId="2" applyFont="1" applyFill="1" applyBorder="1" applyAlignment="1">
      <alignment vertical="center"/>
    </xf>
    <xf numFmtId="0" fontId="20" fillId="5" borderId="19" xfId="2" applyFont="1" applyFill="1" applyBorder="1" applyAlignment="1">
      <alignment vertical="center"/>
    </xf>
    <xf numFmtId="0" fontId="20" fillId="5" borderId="9" xfId="2" applyFont="1" applyFill="1" applyBorder="1" applyAlignment="1">
      <alignment vertical="center"/>
    </xf>
    <xf numFmtId="0" fontId="20" fillId="5" borderId="9" xfId="2" applyFont="1" applyFill="1" applyBorder="1" applyAlignment="1">
      <alignment horizontal="left" vertical="center"/>
    </xf>
    <xf numFmtId="0" fontId="20" fillId="5" borderId="38" xfId="2" applyFont="1" applyFill="1" applyBorder="1" applyAlignment="1">
      <alignment horizontal="left" vertical="center"/>
    </xf>
    <xf numFmtId="0" fontId="20" fillId="5" borderId="18" xfId="2" applyFont="1" applyFill="1" applyBorder="1" applyAlignment="1">
      <alignment vertical="center"/>
    </xf>
    <xf numFmtId="0" fontId="20" fillId="5" borderId="20" xfId="2" applyFont="1" applyFill="1" applyBorder="1" applyAlignment="1">
      <alignment vertical="center"/>
    </xf>
    <xf numFmtId="0" fontId="20" fillId="5" borderId="20" xfId="2" applyFont="1" applyFill="1" applyBorder="1" applyAlignment="1">
      <alignment horizontal="left" vertical="center"/>
    </xf>
    <xf numFmtId="0" fontId="20" fillId="5" borderId="42" xfId="2" applyFont="1" applyFill="1" applyBorder="1" applyAlignment="1">
      <alignment horizontal="left" vertical="center"/>
    </xf>
    <xf numFmtId="0" fontId="20" fillId="5" borderId="18" xfId="2" applyFont="1" applyFill="1" applyBorder="1" applyAlignment="1">
      <alignment horizontal="left" vertical="center"/>
    </xf>
    <xf numFmtId="0" fontId="20" fillId="5" borderId="32" xfId="2" applyFont="1" applyFill="1" applyBorder="1" applyAlignment="1">
      <alignment vertical="center"/>
    </xf>
    <xf numFmtId="0" fontId="19" fillId="4" borderId="15" xfId="2" applyFont="1" applyFill="1" applyBorder="1" applyAlignment="1">
      <alignment vertical="center"/>
    </xf>
    <xf numFmtId="0" fontId="19" fillId="4" borderId="15" xfId="2" applyFont="1" applyFill="1" applyBorder="1" applyAlignment="1">
      <alignment horizontal="left" vertical="center"/>
    </xf>
    <xf numFmtId="0" fontId="19" fillId="4" borderId="43" xfId="2" applyFont="1" applyFill="1" applyBorder="1" applyAlignment="1">
      <alignment horizontal="left" vertical="center"/>
    </xf>
    <xf numFmtId="0" fontId="19" fillId="4" borderId="17" xfId="2" applyFont="1" applyFill="1" applyBorder="1" applyAlignment="1">
      <alignment horizontal="left" vertical="center"/>
    </xf>
    <xf numFmtId="0" fontId="19" fillId="4" borderId="6" xfId="2" applyFont="1" applyFill="1" applyBorder="1" applyAlignment="1">
      <alignment horizontal="left" vertical="center"/>
    </xf>
    <xf numFmtId="0" fontId="19" fillId="14" borderId="10" xfId="0" applyFont="1" applyFill="1" applyBorder="1" applyAlignment="1">
      <alignment vertical="center"/>
    </xf>
    <xf numFmtId="0" fontId="19" fillId="14" borderId="7" xfId="0" applyFont="1" applyFill="1" applyBorder="1" applyAlignment="1">
      <alignment vertical="center"/>
    </xf>
    <xf numFmtId="0" fontId="19" fillId="6" borderId="18" xfId="2" applyFont="1" applyFill="1" applyBorder="1" applyAlignment="1">
      <alignment horizontal="left" vertical="center"/>
    </xf>
    <xf numFmtId="0" fontId="19" fillId="6" borderId="20" xfId="2" applyFont="1" applyFill="1" applyBorder="1" applyAlignment="1">
      <alignment horizontal="center" vertical="center"/>
    </xf>
    <xf numFmtId="0" fontId="19" fillId="6" borderId="20" xfId="2" applyFont="1" applyFill="1" applyBorder="1" applyAlignment="1">
      <alignment horizontal="left" vertical="center"/>
    </xf>
    <xf numFmtId="0" fontId="19" fillId="6" borderId="42" xfId="2" applyFont="1" applyFill="1" applyBorder="1" applyAlignment="1">
      <alignment horizontal="left" vertical="center"/>
    </xf>
    <xf numFmtId="0" fontId="19" fillId="6" borderId="6" xfId="2" applyFont="1" applyFill="1" applyBorder="1" applyAlignment="1">
      <alignment horizontal="left" vertical="center"/>
    </xf>
    <xf numFmtId="0" fontId="19" fillId="5" borderId="12" xfId="2" applyFont="1" applyFill="1" applyBorder="1" applyAlignment="1">
      <alignment horizontal="right" vertical="center"/>
    </xf>
    <xf numFmtId="0" fontId="19" fillId="6" borderId="24" xfId="0" applyFont="1" applyFill="1" applyBorder="1" applyAlignment="1">
      <alignment horizontal="center" vertical="center"/>
    </xf>
    <xf numFmtId="0" fontId="19" fillId="6" borderId="24" xfId="0" applyFont="1" applyFill="1" applyBorder="1" applyAlignment="1">
      <alignment vertical="center"/>
    </xf>
    <xf numFmtId="0" fontId="19" fillId="6" borderId="30" xfId="0" applyFont="1" applyFill="1" applyBorder="1" applyAlignment="1">
      <alignment vertical="center"/>
    </xf>
    <xf numFmtId="0" fontId="19" fillId="14" borderId="29" xfId="0" applyFont="1" applyFill="1" applyBorder="1" applyAlignment="1">
      <alignment vertical="center"/>
    </xf>
    <xf numFmtId="0" fontId="20" fillId="5" borderId="17" xfId="2" applyFont="1" applyFill="1" applyBorder="1" applyAlignment="1">
      <alignment horizontal="left" vertical="center"/>
    </xf>
    <xf numFmtId="0" fontId="20" fillId="5" borderId="12" xfId="2" applyFont="1" applyFill="1" applyBorder="1" applyAlignment="1">
      <alignment horizontal="left" vertical="center"/>
    </xf>
    <xf numFmtId="0" fontId="19" fillId="3" borderId="49" xfId="2" applyFont="1" applyFill="1" applyBorder="1" applyAlignment="1">
      <alignment horizontal="left" vertical="center"/>
    </xf>
    <xf numFmtId="0" fontId="19" fillId="0" borderId="12" xfId="2" applyFont="1"/>
    <xf numFmtId="0" fontId="19" fillId="6" borderId="24" xfId="2" applyFont="1" applyFill="1" applyBorder="1" applyAlignment="1">
      <alignment horizontal="left" vertical="center"/>
    </xf>
    <xf numFmtId="0" fontId="19" fillId="4" borderId="31" xfId="2" applyFont="1" applyFill="1" applyBorder="1" applyAlignment="1">
      <alignment vertical="center"/>
    </xf>
    <xf numFmtId="0" fontId="19" fillId="6" borderId="22" xfId="2" applyFont="1" applyFill="1" applyBorder="1" applyAlignment="1">
      <alignment horizontal="left" vertical="center"/>
    </xf>
    <xf numFmtId="0" fontId="19" fillId="6" borderId="14" xfId="2" applyFont="1" applyFill="1" applyBorder="1" applyAlignment="1">
      <alignment horizontal="left" vertical="center"/>
    </xf>
    <xf numFmtId="0" fontId="19" fillId="6" borderId="15" xfId="2" applyFont="1" applyFill="1" applyBorder="1" applyAlignment="1">
      <alignment horizontal="right" vertical="center"/>
    </xf>
    <xf numFmtId="0" fontId="19" fillId="6" borderId="15" xfId="2" applyFont="1" applyFill="1" applyBorder="1" applyAlignment="1">
      <alignment horizontal="left" vertical="center"/>
    </xf>
    <xf numFmtId="0" fontId="19" fillId="6" borderId="43" xfId="2" applyFont="1" applyFill="1" applyBorder="1" applyAlignment="1">
      <alignment horizontal="left" vertical="center"/>
    </xf>
    <xf numFmtId="8" fontId="19" fillId="5" borderId="19" xfId="2" applyNumberFormat="1" applyFont="1" applyFill="1" applyBorder="1" applyAlignment="1">
      <alignment horizontal="left" vertical="center"/>
    </xf>
    <xf numFmtId="0" fontId="19" fillId="5" borderId="21" xfId="2" applyFont="1" applyFill="1" applyBorder="1" applyAlignment="1">
      <alignment horizontal="left" vertical="center"/>
    </xf>
    <xf numFmtId="0" fontId="19" fillId="5" borderId="24" xfId="2" applyFont="1" applyFill="1" applyBorder="1" applyAlignment="1">
      <alignment horizontal="left" vertical="center"/>
    </xf>
    <xf numFmtId="0" fontId="19" fillId="5" borderId="22" xfId="2" applyFont="1" applyFill="1" applyBorder="1" applyAlignment="1">
      <alignment horizontal="left" vertical="center"/>
    </xf>
    <xf numFmtId="0" fontId="19" fillId="5" borderId="15" xfId="2" applyFont="1" applyFill="1" applyBorder="1" applyAlignment="1">
      <alignment horizontal="left" vertical="center"/>
    </xf>
    <xf numFmtId="0" fontId="20" fillId="5" borderId="24" xfId="2" applyFont="1" applyFill="1" applyBorder="1" applyAlignment="1">
      <alignment vertical="center"/>
    </xf>
    <xf numFmtId="0" fontId="19" fillId="6" borderId="14" xfId="2" applyFont="1" applyFill="1" applyBorder="1" applyAlignment="1">
      <alignment horizontal="center" vertical="center"/>
    </xf>
    <xf numFmtId="0" fontId="19" fillId="6" borderId="23" xfId="2" applyFont="1" applyFill="1" applyBorder="1" applyAlignment="1">
      <alignment horizontal="center" vertical="center"/>
    </xf>
    <xf numFmtId="0" fontId="19" fillId="6" borderId="16" xfId="2" applyFont="1" applyFill="1" applyBorder="1" applyAlignment="1">
      <alignment horizontal="left" vertical="center"/>
    </xf>
    <xf numFmtId="0" fontId="19" fillId="4" borderId="10" xfId="2" applyFont="1" applyFill="1" applyBorder="1" applyAlignment="1">
      <alignment horizontal="center" vertical="center"/>
    </xf>
    <xf numFmtId="0" fontId="19" fillId="4" borderId="7" xfId="2" applyFont="1" applyFill="1" applyBorder="1" applyAlignment="1">
      <alignment horizontal="center" vertical="center"/>
    </xf>
    <xf numFmtId="0" fontId="19" fillId="4" borderId="5" xfId="2" applyFont="1" applyFill="1" applyBorder="1" applyAlignment="1">
      <alignment horizontal="center" vertical="center"/>
    </xf>
    <xf numFmtId="0" fontId="19" fillId="4" borderId="7" xfId="2" applyFont="1" applyFill="1" applyBorder="1" applyAlignment="1">
      <alignment horizontal="center" vertical="center" wrapText="1"/>
    </xf>
    <xf numFmtId="0" fontId="19" fillId="4" borderId="47" xfId="2" applyFont="1" applyFill="1" applyBorder="1" applyAlignment="1">
      <alignment horizontal="center" vertical="center" wrapText="1"/>
    </xf>
    <xf numFmtId="8" fontId="19" fillId="7" borderId="48" xfId="2" applyNumberFormat="1" applyFont="1" applyFill="1" applyBorder="1" applyAlignment="1">
      <alignment horizontal="right" vertical="center"/>
    </xf>
    <xf numFmtId="0" fontId="19" fillId="4" borderId="49" xfId="2" applyFont="1" applyFill="1" applyBorder="1" applyAlignment="1">
      <alignment horizontal="left" vertical="center"/>
    </xf>
    <xf numFmtId="0" fontId="19" fillId="4" borderId="50" xfId="2" applyFont="1" applyFill="1" applyBorder="1" applyAlignment="1">
      <alignment horizontal="left" vertical="center"/>
    </xf>
    <xf numFmtId="0" fontId="19" fillId="5" borderId="10" xfId="2" applyFont="1" applyFill="1" applyBorder="1" applyAlignment="1">
      <alignment horizontal="left" vertical="center"/>
    </xf>
    <xf numFmtId="0" fontId="19" fillId="6" borderId="45" xfId="2" applyFont="1" applyFill="1" applyBorder="1" applyAlignment="1">
      <alignment horizontal="center" vertical="center"/>
    </xf>
    <xf numFmtId="0" fontId="19" fillId="4" borderId="49" xfId="2" applyFont="1" applyFill="1" applyBorder="1" applyAlignment="1">
      <alignment horizontal="center" vertical="center"/>
    </xf>
    <xf numFmtId="0" fontId="19" fillId="4" borderId="9" xfId="2" applyFont="1" applyFill="1" applyBorder="1" applyAlignment="1">
      <alignment horizontal="left" vertical="center"/>
    </xf>
    <xf numFmtId="0" fontId="19" fillId="4" borderId="38" xfId="2" applyFont="1" applyFill="1" applyBorder="1" applyAlignment="1">
      <alignment horizontal="left" vertical="center"/>
    </xf>
    <xf numFmtId="0" fontId="19" fillId="0" borderId="12" xfId="2" applyFont="1" applyFill="1"/>
    <xf numFmtId="0" fontId="19" fillId="0" borderId="12" xfId="2" applyFont="1" applyFill="1" applyBorder="1" applyAlignment="1">
      <alignment horizontal="left" vertical="center"/>
    </xf>
    <xf numFmtId="0" fontId="20" fillId="4" borderId="10" xfId="2" applyFont="1" applyFill="1" applyBorder="1" applyAlignment="1">
      <alignment horizontal="left" vertical="center"/>
    </xf>
    <xf numFmtId="0" fontId="20" fillId="0" borderId="12" xfId="2" applyFont="1" applyFill="1"/>
    <xf numFmtId="0" fontId="20" fillId="0" borderId="12" xfId="2" applyFont="1"/>
    <xf numFmtId="0" fontId="19" fillId="6" borderId="30" xfId="2" applyFont="1" applyFill="1" applyBorder="1"/>
    <xf numFmtId="0" fontId="19" fillId="4" borderId="51" xfId="2" applyFont="1" applyFill="1" applyBorder="1" applyAlignment="1">
      <alignment horizontal="left" vertical="center"/>
    </xf>
    <xf numFmtId="0" fontId="19" fillId="4" borderId="44" xfId="2" applyFont="1" applyFill="1" applyBorder="1" applyAlignment="1">
      <alignment horizontal="left" vertical="center"/>
    </xf>
    <xf numFmtId="0" fontId="19" fillId="4" borderId="45" xfId="2" applyFont="1" applyFill="1" applyBorder="1" applyAlignment="1">
      <alignment horizontal="left" vertical="center"/>
    </xf>
    <xf numFmtId="0" fontId="19" fillId="4" borderId="24" xfId="2" applyFont="1" applyFill="1" applyBorder="1" applyAlignment="1">
      <alignment horizontal="left" vertical="center"/>
    </xf>
    <xf numFmtId="0" fontId="19" fillId="0" borderId="45" xfId="2" applyFont="1" applyFill="1" applyBorder="1" applyAlignment="1">
      <alignment horizontal="left" vertical="center"/>
    </xf>
    <xf numFmtId="0" fontId="19" fillId="4" borderId="53" xfId="2" applyFont="1" applyFill="1" applyBorder="1" applyAlignment="1">
      <alignment horizontal="left" vertical="center"/>
    </xf>
    <xf numFmtId="8" fontId="19" fillId="7" borderId="40" xfId="2" applyNumberFormat="1" applyFont="1" applyFill="1" applyBorder="1" applyAlignment="1">
      <alignment horizontal="right" vertical="center"/>
    </xf>
    <xf numFmtId="0" fontId="20" fillId="5" borderId="14" xfId="2" applyFont="1" applyFill="1" applyBorder="1" applyAlignment="1">
      <alignment horizontal="left" vertical="center"/>
    </xf>
    <xf numFmtId="0" fontId="19" fillId="6" borderId="24" xfId="2" applyFont="1" applyFill="1" applyBorder="1" applyAlignment="1">
      <alignment horizontal="left" vertical="center"/>
    </xf>
    <xf numFmtId="0" fontId="19" fillId="4" borderId="10" xfId="2" applyFont="1" applyFill="1" applyBorder="1" applyAlignment="1">
      <alignment vertical="center"/>
    </xf>
    <xf numFmtId="0" fontId="21" fillId="5" borderId="32" xfId="2" applyFont="1" applyFill="1" applyBorder="1" applyAlignment="1">
      <alignment vertical="center"/>
    </xf>
    <xf numFmtId="0" fontId="19" fillId="5" borderId="38" xfId="2" applyFont="1" applyFill="1" applyBorder="1" applyAlignment="1">
      <alignment vertical="center"/>
    </xf>
    <xf numFmtId="0" fontId="19" fillId="0" borderId="12" xfId="2" applyFont="1" applyAlignment="1">
      <alignment vertical="center"/>
    </xf>
    <xf numFmtId="0" fontId="19" fillId="4" borderId="7" xfId="2" applyFont="1" applyFill="1" applyBorder="1" applyAlignment="1">
      <alignment vertical="center"/>
    </xf>
    <xf numFmtId="0" fontId="19" fillId="5" borderId="17" xfId="2" applyFont="1" applyFill="1" applyBorder="1" applyAlignment="1">
      <alignment vertical="center"/>
    </xf>
    <xf numFmtId="0" fontId="19" fillId="5" borderId="12" xfId="2" applyFont="1" applyFill="1" applyBorder="1" applyAlignment="1">
      <alignment vertical="center"/>
    </xf>
    <xf numFmtId="0" fontId="19" fillId="5" borderId="6" xfId="2" applyFont="1" applyFill="1" applyBorder="1" applyAlignment="1">
      <alignment vertical="center"/>
    </xf>
    <xf numFmtId="0" fontId="19" fillId="6" borderId="30" xfId="2" applyFont="1" applyFill="1" applyBorder="1" applyAlignment="1">
      <alignment vertical="center"/>
    </xf>
    <xf numFmtId="0" fontId="19" fillId="4" borderId="5" xfId="2" applyFont="1" applyFill="1" applyBorder="1" applyAlignment="1">
      <alignment vertical="center"/>
    </xf>
    <xf numFmtId="0" fontId="19" fillId="4" borderId="11" xfId="2" applyFont="1" applyFill="1" applyBorder="1" applyAlignment="1">
      <alignment vertical="center"/>
    </xf>
    <xf numFmtId="0" fontId="19" fillId="5" borderId="18" xfId="2" applyFont="1" applyFill="1" applyBorder="1" applyAlignment="1">
      <alignment vertical="center"/>
    </xf>
    <xf numFmtId="0" fontId="19" fillId="5" borderId="42" xfId="2" applyFont="1" applyFill="1" applyBorder="1" applyAlignment="1">
      <alignment vertical="center"/>
    </xf>
    <xf numFmtId="0" fontId="19" fillId="5" borderId="32" xfId="2" applyFont="1" applyFill="1" applyBorder="1" applyAlignment="1">
      <alignment vertical="center"/>
    </xf>
    <xf numFmtId="0" fontId="21" fillId="5" borderId="34" xfId="2" applyFont="1" applyFill="1" applyBorder="1" applyAlignment="1">
      <alignment vertical="center"/>
    </xf>
    <xf numFmtId="0" fontId="19" fillId="5" borderId="33" xfId="2" applyFont="1" applyFill="1" applyBorder="1" applyAlignment="1">
      <alignment vertical="center"/>
    </xf>
    <xf numFmtId="0" fontId="19" fillId="4" borderId="14" xfId="2" applyFont="1" applyFill="1" applyBorder="1" applyAlignment="1">
      <alignment vertical="center"/>
    </xf>
    <xf numFmtId="0" fontId="19" fillId="4" borderId="43" xfId="2" applyFont="1" applyFill="1" applyBorder="1" applyAlignment="1">
      <alignment vertical="center"/>
    </xf>
    <xf numFmtId="0" fontId="19" fillId="4" borderId="17" xfId="2" applyFont="1" applyFill="1" applyBorder="1" applyAlignment="1">
      <alignment vertical="center"/>
    </xf>
    <xf numFmtId="0" fontId="19" fillId="4" borderId="12" xfId="2" applyFont="1" applyFill="1" applyBorder="1" applyAlignment="1">
      <alignment vertical="center"/>
    </xf>
    <xf numFmtId="0" fontId="19" fillId="4" borderId="6" xfId="2" applyFont="1" applyFill="1" applyBorder="1" applyAlignment="1">
      <alignment vertical="center"/>
    </xf>
    <xf numFmtId="0" fontId="19" fillId="3" borderId="50" xfId="2" applyFont="1" applyFill="1" applyBorder="1" applyAlignment="1">
      <alignment vertical="center"/>
    </xf>
    <xf numFmtId="0" fontId="19" fillId="4" borderId="39" xfId="2" applyFont="1" applyFill="1" applyBorder="1" applyAlignment="1">
      <alignment horizontal="left" vertical="center"/>
    </xf>
    <xf numFmtId="0" fontId="19" fillId="4" borderId="36" xfId="2" applyFont="1" applyFill="1" applyBorder="1" applyAlignment="1">
      <alignment horizontal="center" vertical="center"/>
    </xf>
    <xf numFmtId="0" fontId="19" fillId="4" borderId="36" xfId="2" applyFont="1" applyFill="1" applyBorder="1" applyAlignment="1">
      <alignment vertical="center"/>
    </xf>
    <xf numFmtId="0" fontId="19" fillId="4" borderId="41" xfId="2" applyFont="1" applyFill="1" applyBorder="1" applyAlignment="1">
      <alignment vertical="center"/>
    </xf>
    <xf numFmtId="0" fontId="20" fillId="5" borderId="33" xfId="2" applyFont="1" applyFill="1" applyBorder="1" applyAlignment="1">
      <alignment vertical="center"/>
    </xf>
    <xf numFmtId="0" fontId="19" fillId="6" borderId="21" xfId="2" applyFont="1" applyFill="1" applyBorder="1" applyAlignment="1">
      <alignment horizontal="justify" vertical="center"/>
    </xf>
    <xf numFmtId="0" fontId="19" fillId="4" borderId="29" xfId="2" applyFont="1" applyFill="1" applyBorder="1" applyAlignment="1">
      <alignment vertical="center"/>
    </xf>
    <xf numFmtId="0" fontId="19" fillId="5" borderId="10" xfId="2" applyFont="1" applyFill="1" applyBorder="1" applyAlignment="1">
      <alignment vertical="center"/>
    </xf>
    <xf numFmtId="0" fontId="19" fillId="4" borderId="29" xfId="2" applyFont="1" applyFill="1" applyBorder="1" applyAlignment="1">
      <alignment horizontal="center" vertical="center"/>
    </xf>
    <xf numFmtId="0" fontId="19" fillId="4" borderId="49" xfId="2" applyFont="1" applyFill="1" applyBorder="1" applyAlignment="1">
      <alignment vertical="center"/>
    </xf>
    <xf numFmtId="0" fontId="19" fillId="4" borderId="50" xfId="2" applyFont="1" applyFill="1" applyBorder="1" applyAlignment="1">
      <alignment vertical="center"/>
    </xf>
    <xf numFmtId="0" fontId="19" fillId="4" borderId="50" xfId="2" applyFont="1" applyFill="1" applyBorder="1" applyAlignment="1">
      <alignment horizontal="center" vertical="center"/>
    </xf>
    <xf numFmtId="0" fontId="19" fillId="4" borderId="21" xfId="2" applyFont="1" applyFill="1" applyBorder="1" applyAlignment="1">
      <alignment horizontal="left" vertical="center"/>
    </xf>
    <xf numFmtId="0" fontId="19" fillId="4" borderId="24" xfId="2" applyFont="1" applyFill="1" applyBorder="1" applyAlignment="1">
      <alignment vertical="center"/>
    </xf>
    <xf numFmtId="0" fontId="19" fillId="4" borderId="30" xfId="2" applyFont="1" applyFill="1" applyBorder="1" applyAlignment="1">
      <alignment vertical="center"/>
    </xf>
    <xf numFmtId="0" fontId="19" fillId="0" borderId="12" xfId="2" applyFont="1" applyFill="1" applyAlignment="1">
      <alignment vertical="center"/>
    </xf>
    <xf numFmtId="0" fontId="19" fillId="6" borderId="45" xfId="2" applyFont="1" applyFill="1" applyBorder="1" applyAlignment="1">
      <alignment horizontal="left" vertical="center"/>
    </xf>
    <xf numFmtId="0" fontId="19" fillId="0" borderId="12" xfId="2" applyFont="1" applyAlignment="1">
      <alignment horizontal="center" vertical="center"/>
    </xf>
    <xf numFmtId="0" fontId="19" fillId="4" borderId="28" xfId="2" applyFont="1" applyFill="1" applyBorder="1" applyAlignment="1">
      <alignment horizontal="center" vertical="center" wrapText="1"/>
    </xf>
    <xf numFmtId="0" fontId="19" fillId="4" borderId="29" xfId="2" applyFont="1" applyFill="1" applyBorder="1" applyAlignment="1">
      <alignment horizontal="center" vertical="center" wrapText="1"/>
    </xf>
    <xf numFmtId="0" fontId="19" fillId="0" borderId="7" xfId="2" applyFont="1" applyBorder="1" applyAlignment="1">
      <alignment horizontal="center" vertical="center"/>
    </xf>
    <xf numFmtId="0" fontId="19" fillId="4" borderId="37" xfId="2" applyFont="1" applyFill="1" applyBorder="1" applyAlignment="1">
      <alignment horizontal="center" vertical="center"/>
    </xf>
    <xf numFmtId="0" fontId="19" fillId="3" borderId="49" xfId="2" applyFont="1" applyFill="1" applyBorder="1" applyAlignment="1">
      <alignment vertical="center"/>
    </xf>
    <xf numFmtId="0" fontId="19" fillId="3" borderId="47" xfId="2" applyFont="1" applyFill="1" applyBorder="1" applyAlignment="1">
      <alignment vertical="center"/>
    </xf>
    <xf numFmtId="8" fontId="19" fillId="3" borderId="49" xfId="2" applyNumberFormat="1" applyFont="1" applyFill="1" applyBorder="1" applyAlignment="1">
      <alignment horizontal="right" vertical="center"/>
    </xf>
    <xf numFmtId="0" fontId="19" fillId="0" borderId="12" xfId="2" applyFont="1" applyBorder="1" applyAlignment="1">
      <alignment horizontal="left" vertical="center"/>
    </xf>
    <xf numFmtId="0" fontId="19" fillId="5" borderId="9" xfId="2" applyFont="1" applyFill="1" applyBorder="1" applyAlignment="1">
      <alignment horizontal="left" vertical="center" wrapText="1"/>
    </xf>
    <xf numFmtId="0" fontId="19" fillId="5" borderId="38" xfId="2" applyFont="1" applyFill="1" applyBorder="1" applyAlignment="1">
      <alignment horizontal="left" vertical="center" wrapText="1"/>
    </xf>
    <xf numFmtId="0" fontId="19" fillId="4" borderId="47" xfId="2" applyFont="1" applyFill="1" applyBorder="1" applyAlignment="1">
      <alignment horizontal="left" vertical="center"/>
    </xf>
    <xf numFmtId="0" fontId="19" fillId="0" borderId="0" xfId="0" applyFont="1"/>
    <xf numFmtId="0" fontId="20" fillId="5" borderId="21" xfId="2" applyFont="1" applyFill="1" applyBorder="1" applyAlignment="1">
      <alignment vertical="center"/>
    </xf>
    <xf numFmtId="0" fontId="19" fillId="5" borderId="24" xfId="2" applyFont="1" applyFill="1" applyBorder="1" applyAlignment="1">
      <alignment vertical="center"/>
    </xf>
    <xf numFmtId="0" fontId="19" fillId="5" borderId="30" xfId="2" applyFont="1" applyFill="1" applyBorder="1" applyAlignment="1">
      <alignment horizontal="left" vertical="center"/>
    </xf>
    <xf numFmtId="0" fontId="19" fillId="4" borderId="39" xfId="2" applyFont="1" applyFill="1" applyBorder="1" applyAlignment="1">
      <alignment horizontal="left" vertical="center" wrapText="1"/>
    </xf>
    <xf numFmtId="0" fontId="19" fillId="6" borderId="15" xfId="2" applyFont="1" applyFill="1" applyBorder="1" applyAlignment="1">
      <alignment horizontal="center" vertical="center"/>
    </xf>
    <xf numFmtId="0" fontId="19" fillId="6" borderId="24" xfId="2" applyFont="1" applyFill="1" applyBorder="1" applyAlignment="1">
      <alignment horizontal="left" vertical="center"/>
    </xf>
    <xf numFmtId="0" fontId="30" fillId="3" borderId="49" xfId="2" applyFont="1" applyFill="1" applyBorder="1" applyAlignment="1">
      <alignment vertical="center"/>
    </xf>
    <xf numFmtId="0" fontId="31" fillId="5" borderId="19" xfId="2" applyFont="1" applyFill="1" applyBorder="1" applyAlignment="1">
      <alignment horizontal="left" vertical="center"/>
    </xf>
    <xf numFmtId="0" fontId="31" fillId="5" borderId="19" xfId="2" applyFont="1" applyFill="1" applyBorder="1" applyAlignment="1">
      <alignment vertical="center"/>
    </xf>
    <xf numFmtId="0" fontId="30" fillId="5" borderId="19" xfId="2" applyFont="1" applyFill="1" applyBorder="1" applyAlignment="1">
      <alignment vertical="center"/>
    </xf>
    <xf numFmtId="8" fontId="30" fillId="3" borderId="49" xfId="2" applyNumberFormat="1" applyFont="1" applyFill="1" applyBorder="1" applyAlignment="1">
      <alignment horizontal="right" vertical="center"/>
    </xf>
    <xf numFmtId="0" fontId="30" fillId="5" borderId="19" xfId="2" applyFont="1" applyFill="1" applyBorder="1" applyAlignment="1">
      <alignment horizontal="left" vertical="center"/>
    </xf>
    <xf numFmtId="0" fontId="31" fillId="5" borderId="19" xfId="2" applyFont="1" applyFill="1" applyBorder="1" applyAlignment="1">
      <alignment horizontal="right" vertical="center"/>
    </xf>
    <xf numFmtId="0" fontId="30" fillId="5" borderId="9" xfId="2" applyFont="1" applyFill="1" applyBorder="1" applyAlignment="1">
      <alignment vertical="center"/>
    </xf>
    <xf numFmtId="0" fontId="31" fillId="5" borderId="9" xfId="2" applyFont="1" applyFill="1" applyBorder="1" applyAlignment="1">
      <alignment vertical="center"/>
    </xf>
    <xf numFmtId="0" fontId="31" fillId="5" borderId="20" xfId="2" applyFont="1" applyFill="1" applyBorder="1" applyAlignment="1">
      <alignment vertical="center"/>
    </xf>
    <xf numFmtId="0" fontId="30" fillId="5" borderId="20" xfId="2" applyFont="1" applyFill="1" applyBorder="1" applyAlignment="1">
      <alignment vertical="center"/>
    </xf>
    <xf numFmtId="0" fontId="30" fillId="5" borderId="9" xfId="2" applyFont="1" applyFill="1" applyBorder="1" applyAlignment="1">
      <alignment horizontal="left" vertical="center"/>
    </xf>
    <xf numFmtId="0" fontId="30" fillId="5" borderId="19" xfId="2" applyFont="1" applyFill="1" applyBorder="1" applyAlignment="1">
      <alignment horizontal="right" vertical="center"/>
    </xf>
    <xf numFmtId="0" fontId="30" fillId="5" borderId="9" xfId="2" applyFont="1" applyFill="1" applyBorder="1" applyAlignment="1">
      <alignment horizontal="right" vertical="center"/>
    </xf>
    <xf numFmtId="0" fontId="30" fillId="5" borderId="20" xfId="2" applyFont="1" applyFill="1" applyBorder="1" applyAlignment="1">
      <alignment horizontal="right" vertical="center"/>
    </xf>
    <xf numFmtId="0" fontId="30" fillId="5" borderId="20" xfId="2" applyFont="1" applyFill="1" applyBorder="1" applyAlignment="1">
      <alignment horizontal="left" vertical="center"/>
    </xf>
    <xf numFmtId="0" fontId="30" fillId="3" borderId="49" xfId="2" applyFont="1" applyFill="1" applyBorder="1" applyAlignment="1">
      <alignment horizontal="left" vertical="center"/>
    </xf>
    <xf numFmtId="0" fontId="30" fillId="5" borderId="12" xfId="2" applyFont="1" applyFill="1" applyBorder="1" applyAlignment="1">
      <alignment horizontal="right" vertical="center"/>
    </xf>
    <xf numFmtId="0" fontId="30" fillId="5" borderId="12" xfId="2" applyFont="1" applyFill="1" applyBorder="1" applyAlignment="1">
      <alignment vertical="center"/>
    </xf>
    <xf numFmtId="0" fontId="30" fillId="4" borderId="15" xfId="2" applyFont="1" applyFill="1" applyBorder="1" applyAlignment="1">
      <alignment vertical="center"/>
    </xf>
    <xf numFmtId="0" fontId="30" fillId="4" borderId="12" xfId="2" applyFont="1" applyFill="1" applyBorder="1" applyAlignment="1">
      <alignment vertical="center"/>
    </xf>
    <xf numFmtId="0" fontId="30" fillId="4" borderId="8" xfId="2" applyFont="1" applyFill="1" applyBorder="1" applyAlignment="1">
      <alignment vertical="center"/>
    </xf>
    <xf numFmtId="0" fontId="19" fillId="6" borderId="24" xfId="2" applyFont="1" applyFill="1" applyBorder="1" applyAlignment="1">
      <alignment horizontal="left" vertical="center"/>
    </xf>
    <xf numFmtId="0" fontId="19" fillId="4" borderId="12" xfId="2" applyFont="1" applyFill="1" applyBorder="1" applyAlignment="1">
      <alignment horizontal="left" vertical="center"/>
    </xf>
    <xf numFmtId="0" fontId="19" fillId="4" borderId="26" xfId="2" applyFont="1" applyFill="1" applyBorder="1" applyAlignment="1">
      <alignment horizontal="left" vertical="center"/>
    </xf>
    <xf numFmtId="0" fontId="19" fillId="4" borderId="12" xfId="2" applyFont="1" applyFill="1" applyBorder="1" applyAlignment="1">
      <alignment horizontal="center" vertical="center"/>
    </xf>
    <xf numFmtId="0" fontId="19" fillId="4" borderId="23" xfId="2" applyFont="1" applyFill="1" applyBorder="1" applyAlignment="1">
      <alignment horizontal="left" vertical="center"/>
    </xf>
    <xf numFmtId="0" fontId="19" fillId="4" borderId="76" xfId="2" applyFont="1" applyFill="1" applyBorder="1" applyAlignment="1">
      <alignment horizontal="left" vertical="center"/>
    </xf>
    <xf numFmtId="8" fontId="23" fillId="7" borderId="77" xfId="2" applyNumberFormat="1" applyFont="1" applyFill="1" applyBorder="1" applyAlignment="1">
      <alignment horizontal="right" vertical="center"/>
    </xf>
    <xf numFmtId="8" fontId="30" fillId="7" borderId="78" xfId="2" applyNumberFormat="1" applyFont="1" applyFill="1" applyBorder="1" applyAlignment="1">
      <alignment horizontal="right" vertical="center"/>
    </xf>
    <xf numFmtId="0" fontId="19" fillId="4" borderId="78" xfId="2" applyFont="1" applyFill="1" applyBorder="1" applyAlignment="1">
      <alignment horizontal="center" vertical="center"/>
    </xf>
    <xf numFmtId="0" fontId="19" fillId="4" borderId="78" xfId="2" applyFont="1" applyFill="1" applyBorder="1" applyAlignment="1">
      <alignment horizontal="left" vertical="center"/>
    </xf>
    <xf numFmtId="0" fontId="19" fillId="4" borderId="79" xfId="2" applyFont="1" applyFill="1" applyBorder="1" applyAlignment="1">
      <alignment horizontal="left" vertical="center"/>
    </xf>
    <xf numFmtId="0" fontId="19" fillId="4" borderId="80" xfId="2" applyFont="1" applyFill="1" applyBorder="1" applyAlignment="1">
      <alignment horizontal="left" vertical="center"/>
    </xf>
    <xf numFmtId="8" fontId="23" fillId="7" borderId="81" xfId="2" applyNumberFormat="1" applyFont="1" applyFill="1" applyBorder="1" applyAlignment="1">
      <alignment horizontal="right" vertical="center"/>
    </xf>
    <xf numFmtId="8" fontId="30" fillId="7" borderId="82" xfId="2" applyNumberFormat="1" applyFont="1" applyFill="1" applyBorder="1" applyAlignment="1">
      <alignment horizontal="right" vertical="center"/>
    </xf>
    <xf numFmtId="0" fontId="19" fillId="4" borderId="82" xfId="2" applyFont="1" applyFill="1" applyBorder="1" applyAlignment="1">
      <alignment horizontal="center" vertical="center"/>
    </xf>
    <xf numFmtId="0" fontId="19" fillId="4" borderId="82" xfId="2" applyFont="1" applyFill="1" applyBorder="1" applyAlignment="1">
      <alignment horizontal="left" vertical="center"/>
    </xf>
    <xf numFmtId="0" fontId="19" fillId="4" borderId="83" xfId="2" applyFont="1" applyFill="1" applyBorder="1" applyAlignment="1">
      <alignment horizontal="left" vertical="center"/>
    </xf>
    <xf numFmtId="0" fontId="19" fillId="4" borderId="84" xfId="2" applyFont="1" applyFill="1" applyBorder="1" applyAlignment="1">
      <alignment horizontal="left" vertical="center"/>
    </xf>
    <xf numFmtId="8" fontId="23" fillId="7" borderId="85" xfId="2" applyNumberFormat="1" applyFont="1" applyFill="1" applyBorder="1" applyAlignment="1">
      <alignment horizontal="right" vertical="center"/>
    </xf>
    <xf numFmtId="8" fontId="30" fillId="7" borderId="86" xfId="2" applyNumberFormat="1" applyFont="1" applyFill="1" applyBorder="1" applyAlignment="1">
      <alignment horizontal="right" vertical="center"/>
    </xf>
    <xf numFmtId="0" fontId="19" fillId="4" borderId="86" xfId="2" applyFont="1" applyFill="1" applyBorder="1" applyAlignment="1">
      <alignment horizontal="center" vertical="center"/>
    </xf>
    <xf numFmtId="0" fontId="19" fillId="4" borderId="86" xfId="2" applyFont="1" applyFill="1" applyBorder="1" applyAlignment="1">
      <alignment horizontal="left" vertical="center"/>
    </xf>
    <xf numFmtId="0" fontId="19" fillId="4" borderId="87" xfId="2" applyFont="1" applyFill="1" applyBorder="1" applyAlignment="1">
      <alignment horizontal="left" vertical="center"/>
    </xf>
    <xf numFmtId="0" fontId="19" fillId="4" borderId="78" xfId="2" applyFont="1" applyFill="1" applyBorder="1" applyAlignment="1">
      <alignment vertical="center"/>
    </xf>
    <xf numFmtId="0" fontId="19" fillId="4" borderId="88" xfId="2" applyFont="1" applyFill="1" applyBorder="1" applyAlignment="1">
      <alignment horizontal="left" vertical="center"/>
    </xf>
    <xf numFmtId="8" fontId="23" fillId="7" borderId="89" xfId="2" applyNumberFormat="1" applyFont="1" applyFill="1" applyBorder="1" applyAlignment="1">
      <alignment horizontal="right" vertical="center"/>
    </xf>
    <xf numFmtId="8" fontId="30" fillId="7" borderId="90" xfId="2" applyNumberFormat="1" applyFont="1" applyFill="1" applyBorder="1" applyAlignment="1">
      <alignment horizontal="right" vertical="center"/>
    </xf>
    <xf numFmtId="0" fontId="19" fillId="4" borderId="90" xfId="2" applyFont="1" applyFill="1" applyBorder="1" applyAlignment="1">
      <alignment vertical="center"/>
    </xf>
    <xf numFmtId="0" fontId="19" fillId="4" borderId="90" xfId="2" applyFont="1" applyFill="1" applyBorder="1" applyAlignment="1">
      <alignment horizontal="left" vertical="center"/>
    </xf>
    <xf numFmtId="0" fontId="19" fillId="4" borderId="91" xfId="2" applyFont="1" applyFill="1" applyBorder="1" applyAlignment="1">
      <alignment horizontal="left" vertical="center"/>
    </xf>
    <xf numFmtId="8" fontId="19" fillId="2" borderId="89" xfId="2" applyNumberFormat="1" applyFont="1" applyFill="1" applyBorder="1" applyAlignment="1">
      <alignment horizontal="right" vertical="center"/>
    </xf>
    <xf numFmtId="8" fontId="30" fillId="7" borderId="92" xfId="2" applyNumberFormat="1" applyFont="1" applyFill="1" applyBorder="1" applyAlignment="1">
      <alignment horizontal="right" vertical="center"/>
    </xf>
    <xf numFmtId="0" fontId="19" fillId="4" borderId="93" xfId="2" applyFont="1" applyFill="1" applyBorder="1" applyAlignment="1">
      <alignment horizontal="left" vertical="center"/>
    </xf>
    <xf numFmtId="8" fontId="19" fillId="2" borderId="94" xfId="2" applyNumberFormat="1" applyFont="1" applyFill="1" applyBorder="1" applyAlignment="1">
      <alignment horizontal="right" vertical="center"/>
    </xf>
    <xf numFmtId="8" fontId="30" fillId="7" borderId="95" xfId="2" applyNumberFormat="1" applyFont="1" applyFill="1" applyBorder="1" applyAlignment="1">
      <alignment horizontal="right" vertical="center"/>
    </xf>
    <xf numFmtId="0" fontId="19" fillId="4" borderId="95" xfId="2" applyFont="1" applyFill="1" applyBorder="1" applyAlignment="1">
      <alignment horizontal="left" vertical="center"/>
    </xf>
    <xf numFmtId="0" fontId="19" fillId="4" borderId="96" xfId="2" applyFont="1" applyFill="1" applyBorder="1" applyAlignment="1">
      <alignment horizontal="left" vertical="center"/>
    </xf>
    <xf numFmtId="0" fontId="19" fillId="3" borderId="47" xfId="2" applyFont="1" applyFill="1" applyBorder="1" applyAlignment="1">
      <alignment horizontal="left" vertical="center"/>
    </xf>
    <xf numFmtId="0" fontId="19" fillId="3" borderId="49" xfId="2" applyFont="1" applyFill="1" applyBorder="1" applyAlignment="1">
      <alignment horizontal="right" vertical="center"/>
    </xf>
    <xf numFmtId="0" fontId="30" fillId="3" borderId="49" xfId="2" applyFont="1" applyFill="1" applyBorder="1" applyAlignment="1">
      <alignment horizontal="right" vertical="center"/>
    </xf>
    <xf numFmtId="0" fontId="19" fillId="3" borderId="50" xfId="2" applyFont="1" applyFill="1" applyBorder="1" applyAlignment="1">
      <alignment horizontal="left" vertical="center"/>
    </xf>
    <xf numFmtId="8" fontId="19" fillId="2" borderId="81" xfId="2" applyNumberFormat="1" applyFont="1" applyFill="1" applyBorder="1" applyAlignment="1">
      <alignment horizontal="right" vertical="center"/>
    </xf>
    <xf numFmtId="8" fontId="19" fillId="2" borderId="85" xfId="2" applyNumberFormat="1" applyFont="1" applyFill="1" applyBorder="1" applyAlignment="1">
      <alignment horizontal="right" vertical="center"/>
    </xf>
    <xf numFmtId="8" fontId="19" fillId="7" borderId="77" xfId="2" applyNumberFormat="1" applyFont="1" applyFill="1" applyBorder="1" applyAlignment="1">
      <alignment horizontal="right" vertical="center"/>
    </xf>
    <xf numFmtId="0" fontId="19" fillId="4" borderId="90" xfId="2" applyFont="1" applyFill="1" applyBorder="1" applyAlignment="1">
      <alignment horizontal="center" vertical="center"/>
    </xf>
    <xf numFmtId="8" fontId="23" fillId="7" borderId="94" xfId="2" applyNumberFormat="1" applyFont="1" applyFill="1" applyBorder="1" applyAlignment="1">
      <alignment horizontal="right" vertical="center"/>
    </xf>
    <xf numFmtId="0" fontId="19" fillId="4" borderId="95" xfId="2" applyFont="1" applyFill="1" applyBorder="1" applyAlignment="1">
      <alignment vertical="center"/>
    </xf>
    <xf numFmtId="8" fontId="19" fillId="2" borderId="77" xfId="2" applyNumberFormat="1" applyFont="1" applyFill="1" applyBorder="1" applyAlignment="1">
      <alignment horizontal="right" vertical="center"/>
    </xf>
    <xf numFmtId="0" fontId="19" fillId="0" borderId="76" xfId="2" applyFont="1" applyFill="1" applyBorder="1" applyAlignment="1">
      <alignment horizontal="left" vertical="center"/>
    </xf>
    <xf numFmtId="0" fontId="19" fillId="0" borderId="88" xfId="2" applyFont="1" applyFill="1" applyBorder="1" applyAlignment="1">
      <alignment horizontal="left" vertical="center"/>
    </xf>
    <xf numFmtId="0" fontId="19" fillId="0" borderId="84" xfId="2" applyFont="1" applyFill="1" applyBorder="1" applyAlignment="1">
      <alignment horizontal="left" vertical="center"/>
    </xf>
    <xf numFmtId="0" fontId="19" fillId="0" borderId="80" xfId="2" applyFont="1" applyFill="1" applyBorder="1" applyAlignment="1">
      <alignment horizontal="left" vertical="center"/>
    </xf>
    <xf numFmtId="8" fontId="23" fillId="7" borderId="82" xfId="2" applyNumberFormat="1" applyFont="1" applyFill="1" applyBorder="1" applyAlignment="1">
      <alignment horizontal="right" vertical="center"/>
    </xf>
    <xf numFmtId="0" fontId="19" fillId="4" borderId="78" xfId="2" applyFont="1" applyFill="1" applyBorder="1" applyAlignment="1">
      <alignment horizontal="right" vertical="center"/>
    </xf>
    <xf numFmtId="0" fontId="19" fillId="4" borderId="79" xfId="2" applyFont="1" applyFill="1" applyBorder="1" applyAlignment="1">
      <alignment horizontal="center" vertical="center"/>
    </xf>
    <xf numFmtId="0" fontId="19" fillId="4" borderId="82" xfId="2" applyFont="1" applyFill="1" applyBorder="1" applyAlignment="1">
      <alignment horizontal="right" vertical="center"/>
    </xf>
    <xf numFmtId="0" fontId="19" fillId="4" borderId="83" xfId="2" applyFont="1" applyFill="1" applyBorder="1" applyAlignment="1">
      <alignment horizontal="center" vertical="center"/>
    </xf>
    <xf numFmtId="0" fontId="19" fillId="4" borderId="90" xfId="2" applyFont="1" applyFill="1" applyBorder="1" applyAlignment="1">
      <alignment horizontal="right" vertical="center"/>
    </xf>
    <xf numFmtId="0" fontId="19" fillId="4" borderId="91" xfId="2" applyFont="1" applyFill="1" applyBorder="1" applyAlignment="1">
      <alignment horizontal="center" vertical="center"/>
    </xf>
    <xf numFmtId="0" fontId="19" fillId="4" borderId="95" xfId="2" applyFont="1" applyFill="1" applyBorder="1" applyAlignment="1">
      <alignment horizontal="center" vertical="center"/>
    </xf>
    <xf numFmtId="8" fontId="23" fillId="7" borderId="90" xfId="2" applyNumberFormat="1" applyFont="1" applyFill="1" applyBorder="1" applyAlignment="1">
      <alignment horizontal="right" vertical="center"/>
    </xf>
    <xf numFmtId="8" fontId="23" fillId="2" borderId="81" xfId="2" applyNumberFormat="1" applyFont="1" applyFill="1" applyBorder="1" applyAlignment="1">
      <alignment horizontal="right" vertical="center"/>
    </xf>
    <xf numFmtId="0" fontId="19" fillId="4" borderId="96" xfId="2" applyFont="1" applyFill="1" applyBorder="1" applyAlignment="1">
      <alignment horizontal="center" vertical="center"/>
    </xf>
    <xf numFmtId="0" fontId="19" fillId="4" borderId="97" xfId="2" applyFont="1" applyFill="1" applyBorder="1" applyAlignment="1">
      <alignment horizontal="left" vertical="center"/>
    </xf>
    <xf numFmtId="0" fontId="19" fillId="4" borderId="99" xfId="2" applyFont="1" applyFill="1" applyBorder="1" applyAlignment="1">
      <alignment horizontal="center" vertical="center"/>
    </xf>
    <xf numFmtId="0" fontId="19" fillId="4" borderId="99" xfId="2" applyFont="1" applyFill="1" applyBorder="1" applyAlignment="1">
      <alignment horizontal="left" vertical="center"/>
    </xf>
    <xf numFmtId="0" fontId="19" fillId="4" borderId="100" xfId="2" applyFont="1" applyFill="1" applyBorder="1" applyAlignment="1">
      <alignment horizontal="left" vertical="center"/>
    </xf>
    <xf numFmtId="0" fontId="19" fillId="14" borderId="78" xfId="0" applyFont="1" applyFill="1" applyBorder="1" applyAlignment="1">
      <alignment vertical="center"/>
    </xf>
    <xf numFmtId="0" fontId="19" fillId="14" borderId="79" xfId="0" applyFont="1" applyFill="1" applyBorder="1" applyAlignment="1">
      <alignment vertical="center"/>
    </xf>
    <xf numFmtId="0" fontId="19" fillId="14" borderId="82" xfId="0" applyFont="1" applyFill="1" applyBorder="1" applyAlignment="1">
      <alignment vertical="center"/>
    </xf>
    <xf numFmtId="0" fontId="19" fillId="14" borderId="83" xfId="0" applyFont="1" applyFill="1" applyBorder="1" applyAlignment="1">
      <alignment vertical="center"/>
    </xf>
    <xf numFmtId="0" fontId="19" fillId="14" borderId="86" xfId="0" applyFont="1" applyFill="1" applyBorder="1" applyAlignment="1">
      <alignment vertical="center"/>
    </xf>
    <xf numFmtId="0" fontId="19" fillId="14" borderId="87" xfId="0" applyFont="1" applyFill="1" applyBorder="1" applyAlignment="1">
      <alignment vertical="center"/>
    </xf>
    <xf numFmtId="8" fontId="23" fillId="13" borderId="78" xfId="0" applyNumberFormat="1" applyFont="1" applyFill="1" applyBorder="1" applyAlignment="1">
      <alignment horizontal="right" vertical="center"/>
    </xf>
    <xf numFmtId="8" fontId="23" fillId="13" borderId="82" xfId="0" applyNumberFormat="1" applyFont="1" applyFill="1" applyBorder="1" applyAlignment="1">
      <alignment horizontal="right" vertical="center"/>
    </xf>
    <xf numFmtId="8" fontId="23" fillId="13" borderId="86" xfId="0" applyNumberFormat="1" applyFont="1" applyFill="1" applyBorder="1" applyAlignment="1">
      <alignment horizontal="right" vertical="center"/>
    </xf>
    <xf numFmtId="0" fontId="19" fillId="6" borderId="21" xfId="0" applyFont="1" applyFill="1" applyBorder="1" applyAlignment="1">
      <alignment vertical="center"/>
    </xf>
    <xf numFmtId="0" fontId="19" fillId="14" borderId="76" xfId="0" applyFont="1" applyFill="1" applyBorder="1" applyAlignment="1">
      <alignment vertical="center"/>
    </xf>
    <xf numFmtId="0" fontId="19" fillId="14" borderId="80" xfId="0" applyFont="1" applyFill="1" applyBorder="1" applyAlignment="1">
      <alignment vertical="center"/>
    </xf>
    <xf numFmtId="0" fontId="19" fillId="14" borderId="84" xfId="0" applyFont="1" applyFill="1" applyBorder="1" applyAlignment="1">
      <alignment vertical="center"/>
    </xf>
    <xf numFmtId="8" fontId="23" fillId="7" borderId="78" xfId="2" applyNumberFormat="1" applyFont="1" applyFill="1" applyBorder="1" applyAlignment="1">
      <alignment horizontal="right" vertical="center"/>
    </xf>
    <xf numFmtId="8" fontId="19" fillId="2" borderId="82" xfId="2" applyNumberFormat="1" applyFont="1" applyFill="1" applyBorder="1" applyAlignment="1">
      <alignment horizontal="right" vertical="center"/>
    </xf>
    <xf numFmtId="8" fontId="23" fillId="7" borderId="86" xfId="2" applyNumberFormat="1" applyFont="1" applyFill="1" applyBorder="1" applyAlignment="1">
      <alignment horizontal="right" vertical="center"/>
    </xf>
    <xf numFmtId="0" fontId="19" fillId="4" borderId="87" xfId="2" applyFont="1" applyFill="1" applyBorder="1" applyAlignment="1">
      <alignment horizontal="center" vertical="center"/>
    </xf>
    <xf numFmtId="8" fontId="19" fillId="7" borderId="81" xfId="2" applyNumberFormat="1" applyFont="1" applyFill="1" applyBorder="1" applyAlignment="1">
      <alignment horizontal="right" vertical="center"/>
    </xf>
    <xf numFmtId="0" fontId="19" fillId="4" borderId="79" xfId="2" applyFont="1" applyFill="1" applyBorder="1" applyAlignment="1">
      <alignment vertical="center"/>
    </xf>
    <xf numFmtId="0" fontId="19" fillId="4" borderId="83" xfId="2" applyFont="1" applyFill="1" applyBorder="1" applyAlignment="1">
      <alignment vertical="center"/>
    </xf>
    <xf numFmtId="0" fontId="19" fillId="4" borderId="91" xfId="2" applyFont="1" applyFill="1" applyBorder="1" applyAlignment="1">
      <alignment vertical="center"/>
    </xf>
    <xf numFmtId="8" fontId="19" fillId="7" borderId="89" xfId="2" applyNumberFormat="1" applyFont="1" applyFill="1" applyBorder="1" applyAlignment="1">
      <alignment horizontal="right" vertical="center"/>
    </xf>
    <xf numFmtId="8" fontId="23" fillId="2" borderId="94" xfId="2" applyNumberFormat="1" applyFont="1" applyFill="1" applyBorder="1" applyAlignment="1">
      <alignment horizontal="right" vertical="center"/>
    </xf>
    <xf numFmtId="0" fontId="19" fillId="4" borderId="96" xfId="2" applyFont="1" applyFill="1" applyBorder="1" applyAlignment="1">
      <alignment vertical="center"/>
    </xf>
    <xf numFmtId="8" fontId="19" fillId="7" borderId="94" xfId="2" applyNumberFormat="1" applyFont="1" applyFill="1" applyBorder="1" applyAlignment="1">
      <alignment horizontal="right" vertical="center"/>
    </xf>
    <xf numFmtId="0" fontId="19" fillId="4" borderId="95" xfId="2" applyFont="1" applyFill="1" applyBorder="1" applyAlignment="1">
      <alignment horizontal="right" vertical="center"/>
    </xf>
    <xf numFmtId="0" fontId="19" fillId="4" borderId="82" xfId="2" applyFont="1" applyFill="1" applyBorder="1" applyAlignment="1">
      <alignment vertical="center"/>
    </xf>
    <xf numFmtId="8" fontId="19" fillId="7" borderId="85" xfId="2" applyNumberFormat="1" applyFont="1" applyFill="1" applyBorder="1" applyAlignment="1">
      <alignment horizontal="right" vertical="center"/>
    </xf>
    <xf numFmtId="0" fontId="19" fillId="4" borderId="86" xfId="2" applyFont="1" applyFill="1" applyBorder="1" applyAlignment="1">
      <alignment vertical="center"/>
    </xf>
    <xf numFmtId="0" fontId="19" fillId="4" borderId="87" xfId="2" applyFont="1" applyFill="1" applyBorder="1" applyAlignment="1">
      <alignment vertical="center"/>
    </xf>
    <xf numFmtId="0" fontId="19" fillId="4" borderId="76" xfId="2" applyFont="1" applyFill="1" applyBorder="1" applyAlignment="1">
      <alignment vertical="center"/>
    </xf>
    <xf numFmtId="0" fontId="19" fillId="4" borderId="80" xfId="2" applyFont="1" applyFill="1" applyBorder="1" applyAlignment="1">
      <alignment vertical="center"/>
    </xf>
    <xf numFmtId="8" fontId="19" fillId="7" borderId="78" xfId="2" applyNumberFormat="1" applyFont="1" applyFill="1" applyBorder="1" applyAlignment="1">
      <alignment horizontal="right" vertical="center"/>
    </xf>
    <xf numFmtId="8" fontId="19" fillId="7" borderId="82" xfId="2" applyNumberFormat="1" applyFont="1" applyFill="1" applyBorder="1" applyAlignment="1">
      <alignment horizontal="right" vertical="center"/>
    </xf>
    <xf numFmtId="8" fontId="19" fillId="7" borderId="90" xfId="2" applyNumberFormat="1" applyFont="1" applyFill="1" applyBorder="1" applyAlignment="1">
      <alignment horizontal="right" vertical="center"/>
    </xf>
    <xf numFmtId="8" fontId="30" fillId="7" borderId="36" xfId="2" applyNumberFormat="1" applyFont="1" applyFill="1" applyBorder="1" applyAlignment="1">
      <alignment horizontal="right" vertical="center"/>
    </xf>
    <xf numFmtId="8" fontId="19" fillId="7" borderId="95" xfId="2" applyNumberFormat="1" applyFont="1" applyFill="1" applyBorder="1" applyAlignment="1">
      <alignment horizontal="right" vertical="center"/>
    </xf>
    <xf numFmtId="8" fontId="19" fillId="7" borderId="92" xfId="2" applyNumberFormat="1" applyFont="1" applyFill="1" applyBorder="1" applyAlignment="1">
      <alignment horizontal="right" vertical="center"/>
    </xf>
    <xf numFmtId="0" fontId="19" fillId="4" borderId="78" xfId="2" applyFont="1" applyFill="1" applyBorder="1" applyAlignment="1">
      <alignment horizontal="left" vertical="center"/>
    </xf>
    <xf numFmtId="0" fontId="19" fillId="4" borderId="101" xfId="2" applyFont="1" applyFill="1" applyBorder="1" applyAlignment="1">
      <alignment horizontal="left" vertical="center"/>
    </xf>
    <xf numFmtId="8" fontId="19" fillId="7" borderId="102" xfId="2" applyNumberFormat="1" applyFont="1" applyFill="1" applyBorder="1" applyAlignment="1">
      <alignment horizontal="right" vertical="center"/>
    </xf>
    <xf numFmtId="0" fontId="19" fillId="4" borderId="92" xfId="2" applyFont="1" applyFill="1" applyBorder="1" applyAlignment="1">
      <alignment horizontal="center" vertical="center"/>
    </xf>
    <xf numFmtId="0" fontId="19" fillId="4" borderId="92" xfId="2" applyFont="1" applyFill="1" applyBorder="1" applyAlignment="1">
      <alignment horizontal="left" vertical="center"/>
    </xf>
    <xf numFmtId="0" fontId="19" fillId="4" borderId="103" xfId="2" applyFont="1" applyFill="1" applyBorder="1" applyAlignment="1">
      <alignment horizontal="left" vertical="center"/>
    </xf>
    <xf numFmtId="0" fontId="19" fillId="4" borderId="90" xfId="2" applyFont="1" applyFill="1" applyBorder="1" applyAlignment="1">
      <alignment horizontal="left" vertical="center"/>
    </xf>
    <xf numFmtId="0" fontId="19" fillId="4" borderId="32" xfId="2" applyFont="1" applyFill="1" applyBorder="1" applyAlignment="1">
      <alignment horizontal="left" vertical="center"/>
    </xf>
    <xf numFmtId="0" fontId="19" fillId="5" borderId="104" xfId="2" applyFont="1" applyFill="1" applyBorder="1" applyAlignment="1">
      <alignment horizontal="left" vertical="center"/>
    </xf>
    <xf numFmtId="8" fontId="19" fillId="7" borderId="86" xfId="2" applyNumberFormat="1" applyFont="1" applyFill="1" applyBorder="1" applyAlignment="1">
      <alignment horizontal="right" vertical="center"/>
    </xf>
    <xf numFmtId="0" fontId="19" fillId="4" borderId="105" xfId="2" applyFont="1" applyFill="1" applyBorder="1" applyAlignment="1">
      <alignment horizontal="left" vertical="center"/>
    </xf>
    <xf numFmtId="0" fontId="19" fillId="4" borderId="106" xfId="2" applyFont="1" applyFill="1" applyBorder="1" applyAlignment="1">
      <alignment horizontal="left" vertical="center"/>
    </xf>
    <xf numFmtId="0" fontId="19" fillId="4" borderId="107" xfId="2" applyFont="1" applyFill="1" applyBorder="1" applyAlignment="1">
      <alignment horizontal="left" vertical="center"/>
    </xf>
    <xf numFmtId="0" fontId="19" fillId="5" borderId="43" xfId="2" applyFont="1" applyFill="1" applyBorder="1" applyAlignment="1">
      <alignment horizontal="left" vertical="center"/>
    </xf>
    <xf numFmtId="0" fontId="19" fillId="3" borderId="18" xfId="2" applyFont="1" applyFill="1" applyBorder="1" applyAlignment="1">
      <alignment horizontal="left" vertical="center"/>
    </xf>
    <xf numFmtId="0" fontId="19" fillId="3" borderId="20" xfId="2" applyFont="1" applyFill="1" applyBorder="1" applyAlignment="1">
      <alignment horizontal="left" vertical="center"/>
    </xf>
    <xf numFmtId="0" fontId="19" fillId="3" borderId="27" xfId="2" applyFont="1" applyFill="1" applyBorder="1" applyAlignment="1">
      <alignment horizontal="left" vertical="center"/>
    </xf>
    <xf numFmtId="8" fontId="19" fillId="7" borderId="36" xfId="2" applyNumberFormat="1" applyFont="1" applyFill="1" applyBorder="1" applyAlignment="1">
      <alignment horizontal="right" vertical="center"/>
    </xf>
    <xf numFmtId="0" fontId="32" fillId="3" borderId="20" xfId="2" applyFont="1" applyFill="1" applyBorder="1" applyAlignment="1">
      <alignment horizontal="left" vertical="center"/>
    </xf>
    <xf numFmtId="8" fontId="19" fillId="7" borderId="49" xfId="2" applyNumberFormat="1" applyFont="1" applyFill="1" applyBorder="1" applyAlignment="1">
      <alignment horizontal="right" vertical="center"/>
    </xf>
    <xf numFmtId="8" fontId="19" fillId="7" borderId="99" xfId="2" applyNumberFormat="1" applyFont="1" applyFill="1" applyBorder="1" applyAlignment="1">
      <alignment horizontal="right" vertical="center"/>
    </xf>
    <xf numFmtId="0" fontId="19" fillId="6" borderId="36" xfId="2" applyFont="1" applyFill="1" applyBorder="1" applyAlignment="1">
      <alignment horizontal="center" vertical="center"/>
    </xf>
    <xf numFmtId="0" fontId="19" fillId="6" borderId="51" xfId="2" applyFont="1" applyFill="1" applyBorder="1" applyAlignment="1">
      <alignment horizontal="center" vertical="center"/>
    </xf>
    <xf numFmtId="0" fontId="19" fillId="4" borderId="55" xfId="2" applyFont="1" applyFill="1" applyBorder="1" applyAlignment="1">
      <alignment horizontal="left" vertical="center"/>
    </xf>
    <xf numFmtId="0" fontId="19" fillId="4" borderId="79" xfId="2" applyFont="1" applyFill="1" applyBorder="1"/>
    <xf numFmtId="0" fontId="19" fillId="4" borderId="83" xfId="2" applyFont="1" applyFill="1" applyBorder="1"/>
    <xf numFmtId="0" fontId="19" fillId="4" borderId="83" xfId="2" applyFont="1" applyFill="1" applyBorder="1" applyAlignment="1">
      <alignment horizontal="center" vertical="center" wrapText="1"/>
    </xf>
    <xf numFmtId="8" fontId="19" fillId="7" borderId="15" xfId="2" applyNumberFormat="1" applyFont="1" applyFill="1" applyBorder="1" applyAlignment="1">
      <alignment horizontal="right" vertical="center"/>
    </xf>
    <xf numFmtId="8" fontId="19" fillId="7" borderId="12" xfId="2" applyNumberFormat="1" applyFont="1" applyFill="1" applyBorder="1" applyAlignment="1">
      <alignment horizontal="right" vertical="center"/>
    </xf>
    <xf numFmtId="8" fontId="19" fillId="7" borderId="8" xfId="2" applyNumberFormat="1" applyFont="1" applyFill="1" applyBorder="1" applyAlignment="1">
      <alignment horizontal="right" vertical="center"/>
    </xf>
    <xf numFmtId="0" fontId="19" fillId="4" borderId="82" xfId="2" applyFont="1" applyFill="1" applyBorder="1" applyAlignment="1">
      <alignment horizontal="center" vertical="center" wrapText="1"/>
    </xf>
    <xf numFmtId="0" fontId="19" fillId="4" borderId="80" xfId="2" applyFont="1" applyFill="1" applyBorder="1" applyAlignment="1">
      <alignment horizontal="justify" vertical="center"/>
    </xf>
    <xf numFmtId="8" fontId="30" fillId="7" borderId="82" xfId="2" applyNumberFormat="1" applyFont="1" applyFill="1" applyBorder="1" applyAlignment="1">
      <alignment horizontal="right" vertical="center"/>
    </xf>
    <xf numFmtId="0" fontId="19" fillId="4" borderId="78" xfId="2" applyFont="1" applyFill="1" applyBorder="1" applyAlignment="1">
      <alignment horizontal="left" vertical="center" wrapText="1"/>
    </xf>
    <xf numFmtId="0" fontId="19" fillId="4" borderId="82" xfId="2" applyFont="1" applyFill="1" applyBorder="1" applyAlignment="1">
      <alignment horizontal="left" vertical="center" wrapText="1"/>
    </xf>
    <xf numFmtId="0" fontId="19" fillId="6" borderId="15" xfId="2" applyFont="1" applyFill="1" applyBorder="1" applyAlignment="1">
      <alignment horizontal="justify" vertical="center"/>
    </xf>
    <xf numFmtId="0" fontId="19" fillId="6" borderId="15" xfId="2" applyFont="1" applyFill="1" applyBorder="1" applyAlignment="1">
      <alignment vertical="center"/>
    </xf>
    <xf numFmtId="0" fontId="19" fillId="6" borderId="43" xfId="2" applyFont="1" applyFill="1" applyBorder="1" applyAlignment="1">
      <alignment vertical="center"/>
    </xf>
    <xf numFmtId="0" fontId="19" fillId="4" borderId="109" xfId="2" applyFont="1" applyFill="1" applyBorder="1" applyAlignment="1">
      <alignment horizontal="left" vertical="center"/>
    </xf>
    <xf numFmtId="0" fontId="19" fillId="4" borderId="109" xfId="2" applyFont="1" applyFill="1" applyBorder="1" applyAlignment="1">
      <alignment vertical="center"/>
    </xf>
    <xf numFmtId="0" fontId="19" fillId="4" borderId="110" xfId="2" applyFont="1" applyFill="1" applyBorder="1" applyAlignment="1">
      <alignment vertical="center"/>
    </xf>
    <xf numFmtId="0" fontId="19" fillId="4" borderId="99" xfId="2" applyFont="1" applyFill="1" applyBorder="1" applyAlignment="1">
      <alignment horizontal="center" vertical="center" wrapText="1"/>
    </xf>
    <xf numFmtId="0" fontId="19" fillId="4" borderId="99" xfId="2" applyFont="1" applyFill="1" applyBorder="1" applyAlignment="1">
      <alignment vertical="center"/>
    </xf>
    <xf numFmtId="0" fontId="19" fillId="4" borderId="100" xfId="2" applyFont="1" applyFill="1" applyBorder="1" applyAlignment="1">
      <alignment vertical="center"/>
    </xf>
    <xf numFmtId="0" fontId="19" fillId="4" borderId="90" xfId="2" applyFont="1" applyFill="1" applyBorder="1" applyAlignment="1">
      <alignment horizontal="center" vertical="center" wrapText="1"/>
    </xf>
    <xf numFmtId="0" fontId="19" fillId="4" borderId="109" xfId="2" applyFont="1" applyFill="1" applyBorder="1" applyAlignment="1">
      <alignment horizontal="center" vertical="center"/>
    </xf>
    <xf numFmtId="0" fontId="19" fillId="4" borderId="108" xfId="2" applyFont="1" applyFill="1" applyBorder="1" applyAlignment="1">
      <alignment horizontal="left" vertical="center"/>
    </xf>
    <xf numFmtId="8" fontId="23" fillId="7" borderId="109" xfId="2" applyNumberFormat="1" applyFont="1" applyFill="1" applyBorder="1" applyAlignment="1">
      <alignment horizontal="right" vertical="center"/>
    </xf>
    <xf numFmtId="8" fontId="30" fillId="7" borderId="109" xfId="2" applyNumberFormat="1" applyFont="1" applyFill="1" applyBorder="1" applyAlignment="1">
      <alignment horizontal="right" vertical="center"/>
    </xf>
    <xf numFmtId="8" fontId="23" fillId="7" borderId="12" xfId="2" applyNumberFormat="1" applyFont="1" applyFill="1" applyBorder="1" applyAlignment="1">
      <alignment horizontal="right" vertical="center"/>
    </xf>
    <xf numFmtId="8" fontId="30" fillId="7" borderId="12" xfId="2" applyNumberFormat="1" applyFont="1" applyFill="1" applyBorder="1" applyAlignment="1">
      <alignment horizontal="right" vertical="center"/>
    </xf>
    <xf numFmtId="0" fontId="19" fillId="4" borderId="55" xfId="2" applyFont="1" applyFill="1" applyBorder="1" applyAlignment="1">
      <alignment horizontal="left" vertical="center" wrapText="1"/>
    </xf>
    <xf numFmtId="8" fontId="23" fillId="7" borderId="49" xfId="2" applyNumberFormat="1" applyFont="1" applyFill="1" applyBorder="1" applyAlignment="1">
      <alignment horizontal="right" vertical="center"/>
    </xf>
    <xf numFmtId="8" fontId="30" fillId="7" borderId="49" xfId="2" applyNumberFormat="1" applyFont="1" applyFill="1" applyBorder="1" applyAlignment="1">
      <alignment horizontal="right" vertical="center"/>
    </xf>
    <xf numFmtId="0" fontId="19" fillId="4" borderId="78" xfId="2" applyFont="1" applyFill="1" applyBorder="1" applyAlignment="1">
      <alignment horizontal="center" vertical="center"/>
    </xf>
    <xf numFmtId="0" fontId="19" fillId="4" borderId="82" xfId="2" applyFont="1" applyFill="1" applyBorder="1" applyAlignment="1">
      <alignment horizontal="center" vertical="center"/>
    </xf>
    <xf numFmtId="49" fontId="19" fillId="4" borderId="88" xfId="2" applyNumberFormat="1" applyFont="1" applyFill="1" applyBorder="1" applyAlignment="1">
      <alignment horizontal="left" vertical="center"/>
    </xf>
    <xf numFmtId="0" fontId="29" fillId="4" borderId="80" xfId="2" applyFont="1" applyFill="1" applyBorder="1" applyAlignment="1">
      <alignment horizontal="left" vertical="center"/>
    </xf>
    <xf numFmtId="8" fontId="23" fillId="7" borderId="95" xfId="2" applyNumberFormat="1" applyFont="1" applyFill="1" applyBorder="1" applyAlignment="1">
      <alignment horizontal="right" vertical="center"/>
    </xf>
    <xf numFmtId="8" fontId="23" fillId="7" borderId="99" xfId="2" applyNumberFormat="1" applyFont="1" applyFill="1" applyBorder="1" applyAlignment="1">
      <alignment horizontal="right" vertical="center"/>
    </xf>
    <xf numFmtId="0" fontId="19" fillId="4" borderId="28" xfId="2" applyFont="1" applyFill="1" applyBorder="1" applyAlignment="1">
      <alignment vertical="center"/>
    </xf>
    <xf numFmtId="0" fontId="19" fillId="4" borderId="37" xfId="2" applyFont="1" applyFill="1" applyBorder="1" applyAlignment="1">
      <alignment vertical="center"/>
    </xf>
    <xf numFmtId="8" fontId="23" fillId="7" borderId="15" xfId="2" applyNumberFormat="1" applyFont="1" applyFill="1" applyBorder="1" applyAlignment="1">
      <alignment horizontal="right" vertical="center"/>
    </xf>
    <xf numFmtId="8" fontId="30" fillId="7" borderId="15" xfId="2" applyNumberFormat="1" applyFont="1" applyFill="1" applyBorder="1" applyAlignment="1">
      <alignment horizontal="right" vertical="center"/>
    </xf>
    <xf numFmtId="0" fontId="19" fillId="4" borderId="47" xfId="2" applyFont="1" applyFill="1" applyBorder="1" applyAlignment="1">
      <alignment vertical="center"/>
    </xf>
    <xf numFmtId="0" fontId="19" fillId="3" borderId="5" xfId="2" applyFont="1" applyFill="1" applyBorder="1" applyAlignment="1">
      <alignment vertical="center"/>
    </xf>
    <xf numFmtId="0" fontId="19" fillId="3" borderId="8" xfId="2" applyFont="1" applyFill="1" applyBorder="1" applyAlignment="1">
      <alignment horizontal="left" vertical="center"/>
    </xf>
    <xf numFmtId="8" fontId="19" fillId="3" borderId="8" xfId="2" applyNumberFormat="1" applyFont="1" applyFill="1" applyBorder="1" applyAlignment="1">
      <alignment horizontal="right" vertical="center"/>
    </xf>
    <xf numFmtId="8" fontId="30" fillId="3" borderId="8" xfId="2" applyNumberFormat="1" applyFont="1" applyFill="1" applyBorder="1" applyAlignment="1">
      <alignment horizontal="right" vertical="center"/>
    </xf>
    <xf numFmtId="0" fontId="19" fillId="3" borderId="8" xfId="2" applyFont="1" applyFill="1" applyBorder="1" applyAlignment="1">
      <alignment vertical="center"/>
    </xf>
    <xf numFmtId="0" fontId="19" fillId="3" borderId="11" xfId="2" applyFont="1" applyFill="1" applyBorder="1" applyAlignment="1">
      <alignment vertical="center"/>
    </xf>
    <xf numFmtId="0" fontId="19" fillId="4" borderId="56" xfId="2" applyFont="1" applyFill="1" applyBorder="1" applyAlignment="1">
      <alignment vertical="center"/>
    </xf>
    <xf numFmtId="0" fontId="29" fillId="4" borderId="97" xfId="2" applyFont="1" applyFill="1" applyBorder="1" applyAlignment="1">
      <alignment horizontal="left" vertical="center"/>
    </xf>
    <xf numFmtId="0" fontId="19" fillId="4" borderId="55" xfId="2" applyFont="1" applyFill="1" applyBorder="1" applyAlignment="1">
      <alignment vertical="center"/>
    </xf>
    <xf numFmtId="8" fontId="23" fillId="7" borderId="49" xfId="2" applyNumberFormat="1" applyFont="1" applyFill="1" applyBorder="1" applyAlignment="1">
      <alignment vertical="center"/>
    </xf>
    <xf numFmtId="8" fontId="23" fillId="7" borderId="24" xfId="2" applyNumberFormat="1" applyFont="1" applyFill="1" applyBorder="1" applyAlignment="1">
      <alignment horizontal="right" vertical="center"/>
    </xf>
    <xf numFmtId="8" fontId="30" fillId="7" borderId="24" xfId="2" applyNumberFormat="1" applyFont="1" applyFill="1" applyBorder="1" applyAlignment="1">
      <alignment horizontal="right" vertical="center"/>
    </xf>
    <xf numFmtId="8" fontId="19" fillId="7" borderId="78" xfId="2" applyNumberFormat="1" applyFont="1" applyFill="1" applyBorder="1" applyAlignment="1">
      <alignment vertical="center"/>
    </xf>
    <xf numFmtId="8" fontId="19" fillId="7" borderId="82" xfId="2" applyNumberFormat="1" applyFont="1" applyFill="1" applyBorder="1" applyAlignment="1">
      <alignment vertical="center"/>
    </xf>
    <xf numFmtId="8" fontId="19" fillId="7" borderId="90" xfId="2" applyNumberFormat="1" applyFont="1" applyFill="1" applyBorder="1" applyAlignment="1">
      <alignment vertical="center"/>
    </xf>
    <xf numFmtId="8" fontId="19" fillId="7" borderId="92" xfId="2" applyNumberFormat="1" applyFont="1" applyFill="1" applyBorder="1" applyAlignment="1">
      <alignment vertical="center"/>
    </xf>
    <xf numFmtId="8" fontId="19" fillId="7" borderId="15" xfId="2" applyNumberFormat="1" applyFont="1" applyFill="1" applyBorder="1" applyAlignment="1">
      <alignment vertical="center"/>
    </xf>
    <xf numFmtId="8" fontId="19" fillId="7" borderId="95" xfId="2" applyNumberFormat="1" applyFont="1" applyFill="1" applyBorder="1" applyAlignment="1">
      <alignment vertical="center"/>
    </xf>
    <xf numFmtId="8" fontId="19" fillId="7" borderId="109" xfId="2" applyNumberFormat="1" applyFont="1" applyFill="1" applyBorder="1" applyAlignment="1">
      <alignment horizontal="right" vertical="center"/>
    </xf>
    <xf numFmtId="0" fontId="19" fillId="4" borderId="110" xfId="2" applyFont="1" applyFill="1" applyBorder="1" applyAlignment="1">
      <alignment horizontal="left" vertical="center"/>
    </xf>
    <xf numFmtId="8" fontId="19" fillId="7" borderId="99" xfId="2" applyNumberFormat="1" applyFont="1" applyFill="1" applyBorder="1" applyAlignment="1">
      <alignment vertical="center"/>
    </xf>
    <xf numFmtId="49" fontId="19" fillId="4" borderId="55" xfId="2" applyNumberFormat="1" applyFont="1" applyFill="1" applyBorder="1" applyAlignment="1">
      <alignment horizontal="left" vertical="center"/>
    </xf>
    <xf numFmtId="8" fontId="19" fillId="7" borderId="49" xfId="2" applyNumberFormat="1" applyFont="1" applyFill="1" applyBorder="1" applyAlignment="1">
      <alignment vertical="center"/>
    </xf>
    <xf numFmtId="0" fontId="19" fillId="4" borderId="78" xfId="2" applyFont="1" applyFill="1" applyBorder="1" applyAlignment="1">
      <alignment vertical="center" wrapText="1"/>
    </xf>
    <xf numFmtId="0" fontId="19" fillId="4" borderId="86" xfId="2" applyFont="1" applyFill="1" applyBorder="1" applyAlignment="1">
      <alignment vertical="center" wrapText="1"/>
    </xf>
    <xf numFmtId="8" fontId="19" fillId="7" borderId="36" xfId="2" applyNumberFormat="1" applyFont="1" applyFill="1" applyBorder="1" applyAlignment="1">
      <alignment vertical="center"/>
    </xf>
    <xf numFmtId="0" fontId="21" fillId="5" borderId="34" xfId="2" applyFont="1" applyFill="1" applyBorder="1" applyAlignment="1">
      <alignment horizontal="left" vertical="center"/>
    </xf>
    <xf numFmtId="0" fontId="19" fillId="6" borderId="25" xfId="2" applyFont="1" applyFill="1" applyBorder="1" applyAlignment="1">
      <alignment horizontal="center" vertical="center"/>
    </xf>
    <xf numFmtId="0" fontId="19" fillId="5" borderId="24" xfId="2" applyFont="1" applyFill="1" applyBorder="1" applyAlignment="1">
      <alignment horizontal="right" vertical="center"/>
    </xf>
    <xf numFmtId="0" fontId="21" fillId="5" borderId="32" xfId="2" applyFont="1" applyFill="1" applyBorder="1" applyAlignment="1">
      <alignment horizontal="left" vertical="center"/>
    </xf>
    <xf numFmtId="0" fontId="21" fillId="4" borderId="34" xfId="2" applyFont="1" applyFill="1" applyBorder="1" applyAlignment="1">
      <alignment horizontal="left" vertical="center"/>
    </xf>
    <xf numFmtId="0" fontId="19" fillId="4" borderId="19" xfId="2" applyFont="1" applyFill="1" applyBorder="1" applyAlignment="1">
      <alignment horizontal="left" vertical="center"/>
    </xf>
    <xf numFmtId="0" fontId="19" fillId="4" borderId="33" xfId="2" applyFont="1" applyFill="1" applyBorder="1" applyAlignment="1">
      <alignment horizontal="left" vertical="center"/>
    </xf>
    <xf numFmtId="0" fontId="19" fillId="5" borderId="19" xfId="2" applyFont="1" applyFill="1" applyBorder="1" applyAlignment="1">
      <alignment horizontal="center" vertical="center"/>
    </xf>
    <xf numFmtId="0" fontId="19" fillId="5" borderId="34" xfId="2" applyFont="1" applyFill="1" applyBorder="1" applyAlignment="1">
      <alignment vertical="center"/>
    </xf>
    <xf numFmtId="0" fontId="21" fillId="5" borderId="21" xfId="2" applyFont="1" applyFill="1" applyBorder="1" applyAlignment="1">
      <alignment horizontal="left" vertical="center"/>
    </xf>
    <xf numFmtId="0" fontId="19" fillId="4" borderId="56" xfId="2" applyFont="1" applyFill="1" applyBorder="1" applyAlignment="1">
      <alignment horizontal="left" vertical="center"/>
    </xf>
    <xf numFmtId="8" fontId="19" fillId="5" borderId="19" xfId="2" applyNumberFormat="1" applyFont="1" applyFill="1" applyBorder="1" applyAlignment="1">
      <alignment horizontal="right" vertical="center"/>
    </xf>
    <xf numFmtId="0" fontId="21" fillId="0" borderId="12" xfId="2" applyFont="1" applyFill="1" applyBorder="1" applyAlignment="1">
      <alignment horizontal="left" vertical="center"/>
    </xf>
    <xf numFmtId="0" fontId="19" fillId="0" borderId="12" xfId="2" applyFont="1" applyFill="1" applyBorder="1" applyAlignment="1">
      <alignment horizontal="center" vertical="center"/>
    </xf>
    <xf numFmtId="8" fontId="19" fillId="0" borderId="12" xfId="2" applyNumberFormat="1" applyFont="1" applyFill="1" applyBorder="1" applyAlignment="1">
      <alignment horizontal="right" vertical="center"/>
    </xf>
    <xf numFmtId="0" fontId="19" fillId="0" borderId="12" xfId="2" applyFont="1" applyFill="1" applyBorder="1" applyAlignment="1">
      <alignment vertical="center"/>
    </xf>
    <xf numFmtId="0" fontId="19" fillId="15" borderId="47" xfId="2" applyFont="1" applyFill="1" applyBorder="1" applyAlignment="1">
      <alignment horizontal="left" vertical="center"/>
    </xf>
    <xf numFmtId="0" fontId="22" fillId="15" borderId="49" xfId="2" applyFont="1" applyFill="1" applyBorder="1" applyAlignment="1">
      <alignment horizontal="left" vertical="center"/>
    </xf>
    <xf numFmtId="0" fontId="33" fillId="15" borderId="49" xfId="2" applyFont="1" applyFill="1" applyBorder="1" applyAlignment="1">
      <alignment horizontal="left" vertical="center"/>
    </xf>
    <xf numFmtId="0" fontId="19" fillId="15" borderId="49" xfId="2" applyFont="1" applyFill="1" applyBorder="1" applyAlignment="1">
      <alignment horizontal="left" vertical="center"/>
    </xf>
    <xf numFmtId="0" fontId="19" fillId="15" borderId="50" xfId="2" applyFont="1" applyFill="1" applyBorder="1" applyAlignment="1">
      <alignment horizontal="left" vertical="center"/>
    </xf>
    <xf numFmtId="0" fontId="30" fillId="4" borderId="88" xfId="2" applyFont="1" applyFill="1" applyBorder="1" applyAlignment="1">
      <alignment horizontal="left" vertical="center"/>
    </xf>
    <xf numFmtId="0" fontId="19" fillId="4" borderId="111" xfId="2" applyFont="1" applyFill="1" applyBorder="1" applyAlignment="1">
      <alignment horizontal="left" vertical="center"/>
    </xf>
    <xf numFmtId="0" fontId="19" fillId="4" borderId="88" xfId="2" quotePrefix="1" applyFont="1" applyFill="1" applyBorder="1" applyAlignment="1">
      <alignment horizontal="left" vertical="center"/>
    </xf>
    <xf numFmtId="0" fontId="20" fillId="0" borderId="12" xfId="2" applyFont="1" applyAlignment="1">
      <alignment horizontal="left" vertical="center"/>
    </xf>
    <xf numFmtId="0" fontId="19" fillId="4" borderId="16" xfId="2" applyFont="1" applyFill="1" applyBorder="1" applyAlignment="1">
      <alignment horizontal="left" vertical="center"/>
    </xf>
    <xf numFmtId="0" fontId="19" fillId="4" borderId="52" xfId="2" applyFont="1" applyFill="1" applyBorder="1" applyAlignment="1">
      <alignment horizontal="left" vertical="center"/>
    </xf>
    <xf numFmtId="0" fontId="27" fillId="15" borderId="47" xfId="2" applyFont="1" applyFill="1" applyBorder="1" applyAlignment="1">
      <alignment horizontal="left" vertical="center"/>
    </xf>
    <xf numFmtId="0" fontId="27" fillId="15" borderId="49" xfId="2" applyFont="1" applyFill="1" applyBorder="1" applyAlignment="1">
      <alignment horizontal="left" vertical="center"/>
    </xf>
    <xf numFmtId="0" fontId="27" fillId="15" borderId="50" xfId="2" applyFont="1" applyFill="1" applyBorder="1" applyAlignment="1">
      <alignment horizontal="left" vertical="center"/>
    </xf>
    <xf numFmtId="8" fontId="19" fillId="7" borderId="9" xfId="2" applyNumberFormat="1" applyFont="1" applyFill="1" applyBorder="1" applyAlignment="1">
      <alignment horizontal="right" vertical="center"/>
    </xf>
    <xf numFmtId="8" fontId="19" fillId="7" borderId="62" xfId="2" applyNumberFormat="1" applyFont="1" applyFill="1" applyBorder="1" applyAlignment="1">
      <alignment horizontal="right" vertical="center"/>
    </xf>
    <xf numFmtId="0" fontId="19" fillId="3" borderId="49" xfId="2" applyFont="1" applyFill="1" applyBorder="1" applyAlignment="1">
      <alignment horizontal="left" vertical="center" wrapText="1"/>
    </xf>
    <xf numFmtId="0" fontId="19" fillId="4" borderId="10" xfId="2" quotePrefix="1" applyFont="1" applyFill="1" applyBorder="1" applyAlignment="1">
      <alignment horizontal="left" vertical="center"/>
    </xf>
    <xf numFmtId="0" fontId="19" fillId="6" borderId="17" xfId="2" applyFont="1" applyFill="1" applyBorder="1" applyAlignment="1">
      <alignment horizontal="left" vertical="center"/>
    </xf>
    <xf numFmtId="0" fontId="19" fillId="4" borderId="14" xfId="2" quotePrefix="1" applyFont="1" applyFill="1" applyBorder="1" applyAlignment="1">
      <alignment horizontal="left" vertical="center"/>
    </xf>
    <xf numFmtId="0" fontId="20" fillId="5" borderId="21" xfId="2" applyFont="1" applyFill="1" applyBorder="1" applyAlignment="1">
      <alignment horizontal="left" vertical="center"/>
    </xf>
    <xf numFmtId="0" fontId="20" fillId="5" borderId="24" xfId="2" applyFont="1" applyFill="1" applyBorder="1" applyAlignment="1">
      <alignment horizontal="right" vertical="center"/>
    </xf>
    <xf numFmtId="0" fontId="20" fillId="5" borderId="24" xfId="2" applyFont="1" applyFill="1" applyBorder="1" applyAlignment="1">
      <alignment horizontal="left" vertical="center"/>
    </xf>
    <xf numFmtId="0" fontId="20" fillId="5" borderId="30" xfId="2" applyFont="1" applyFill="1" applyBorder="1" applyAlignment="1">
      <alignment horizontal="left" vertical="center"/>
    </xf>
    <xf numFmtId="0" fontId="20" fillId="5" borderId="9" xfId="2" applyFont="1" applyFill="1" applyBorder="1" applyAlignment="1">
      <alignment horizontal="right" vertical="center"/>
    </xf>
    <xf numFmtId="0" fontId="19" fillId="4" borderId="12" xfId="2" applyFont="1" applyFill="1" applyBorder="1" applyAlignment="1">
      <alignment horizontal="right" vertical="center"/>
    </xf>
    <xf numFmtId="8" fontId="19" fillId="7" borderId="112" xfId="2" applyNumberFormat="1" applyFont="1" applyFill="1" applyBorder="1" applyAlignment="1">
      <alignment horizontal="right" vertical="center"/>
    </xf>
    <xf numFmtId="0" fontId="19" fillId="4" borderId="76" xfId="2" quotePrefix="1" applyFont="1" applyFill="1" applyBorder="1" applyAlignment="1">
      <alignment horizontal="left" vertical="center"/>
    </xf>
    <xf numFmtId="0" fontId="19" fillId="4" borderId="80" xfId="2" quotePrefix="1" applyFont="1" applyFill="1" applyBorder="1" applyAlignment="1">
      <alignment horizontal="left" vertical="center"/>
    </xf>
    <xf numFmtId="0" fontId="30" fillId="4" borderId="76" xfId="2" applyFont="1" applyFill="1" applyBorder="1" applyAlignment="1">
      <alignment horizontal="left" vertical="center"/>
    </xf>
    <xf numFmtId="0" fontId="30" fillId="4" borderId="80" xfId="2" applyFont="1" applyFill="1" applyBorder="1" applyAlignment="1">
      <alignment horizontal="left" vertical="center"/>
    </xf>
    <xf numFmtId="14" fontId="19" fillId="4" borderId="82" xfId="2" applyNumberFormat="1" applyFont="1" applyFill="1" applyBorder="1" applyAlignment="1">
      <alignment horizontal="left" vertical="center"/>
    </xf>
    <xf numFmtId="0" fontId="19" fillId="7" borderId="78" xfId="2" applyFont="1" applyFill="1" applyBorder="1" applyAlignment="1">
      <alignment horizontal="right" vertical="center"/>
    </xf>
    <xf numFmtId="0" fontId="19" fillId="7" borderId="82" xfId="2" applyFont="1" applyFill="1" applyBorder="1" applyAlignment="1">
      <alignment horizontal="right" vertical="center"/>
    </xf>
    <xf numFmtId="0" fontId="19" fillId="7" borderId="90" xfId="2" applyFont="1" applyFill="1" applyBorder="1" applyAlignment="1">
      <alignment horizontal="right" vertical="center"/>
    </xf>
    <xf numFmtId="0" fontId="19" fillId="7" borderId="78" xfId="2" applyFont="1" applyFill="1" applyBorder="1" applyAlignment="1">
      <alignment horizontal="center" vertical="center"/>
    </xf>
    <xf numFmtId="0" fontId="19" fillId="7" borderId="82" xfId="2" applyFont="1" applyFill="1" applyBorder="1" applyAlignment="1">
      <alignment horizontal="center" vertical="center"/>
    </xf>
    <xf numFmtId="0" fontId="19" fillId="7" borderId="90" xfId="2" applyFont="1" applyFill="1" applyBorder="1" applyAlignment="1">
      <alignment horizontal="center" vertical="center"/>
    </xf>
    <xf numFmtId="0" fontId="19" fillId="3" borderId="11" xfId="2" applyFont="1" applyFill="1" applyBorder="1" applyAlignment="1">
      <alignment horizontal="left" vertical="center"/>
    </xf>
    <xf numFmtId="8" fontId="19" fillId="7" borderId="113" xfId="2" applyNumberFormat="1" applyFont="1" applyFill="1" applyBorder="1" applyAlignment="1">
      <alignment horizontal="right" vertical="center"/>
    </xf>
    <xf numFmtId="8" fontId="19" fillId="7" borderId="98" xfId="2" applyNumberFormat="1" applyFont="1" applyFill="1" applyBorder="1" applyAlignment="1">
      <alignment horizontal="right" vertical="center"/>
    </xf>
    <xf numFmtId="0" fontId="19" fillId="6" borderId="12" xfId="2" applyFont="1" applyFill="1" applyBorder="1" applyAlignment="1">
      <alignment horizontal="center" vertical="center"/>
    </xf>
    <xf numFmtId="0" fontId="19" fillId="6" borderId="12" xfId="2" applyFont="1" applyFill="1" applyBorder="1" applyAlignment="1">
      <alignment horizontal="left" vertical="center"/>
    </xf>
    <xf numFmtId="0" fontId="20" fillId="5" borderId="20" xfId="2" applyFont="1" applyFill="1" applyBorder="1" applyAlignment="1">
      <alignment horizontal="right" vertical="center"/>
    </xf>
    <xf numFmtId="0" fontId="19" fillId="6" borderId="13" xfId="2" applyFont="1" applyFill="1" applyBorder="1" applyAlignment="1">
      <alignment horizontal="right" vertical="center"/>
    </xf>
    <xf numFmtId="0" fontId="31" fillId="5" borderId="34" xfId="2" applyFont="1" applyFill="1" applyBorder="1" applyAlignment="1">
      <alignment vertical="center"/>
    </xf>
    <xf numFmtId="0" fontId="30" fillId="6" borderId="21" xfId="2" applyFont="1" applyFill="1" applyBorder="1" applyAlignment="1">
      <alignment horizontal="left" vertical="center"/>
    </xf>
    <xf numFmtId="164" fontId="19" fillId="7" borderId="77" xfId="0" applyNumberFormat="1" applyFont="1" applyFill="1" applyBorder="1"/>
    <xf numFmtId="164" fontId="19" fillId="7" borderId="78" xfId="0" applyNumberFormat="1" applyFont="1" applyFill="1" applyBorder="1"/>
    <xf numFmtId="164" fontId="19" fillId="7" borderId="81" xfId="0" applyNumberFormat="1" applyFont="1" applyFill="1" applyBorder="1"/>
    <xf numFmtId="164" fontId="19" fillId="7" borderId="82" xfId="0" applyNumberFormat="1" applyFont="1" applyFill="1" applyBorder="1"/>
    <xf numFmtId="8" fontId="19" fillId="7" borderId="114" xfId="2" applyNumberFormat="1" applyFont="1" applyFill="1" applyBorder="1" applyAlignment="1">
      <alignment horizontal="right" vertical="center"/>
    </xf>
    <xf numFmtId="164" fontId="19" fillId="7" borderId="95" xfId="0" applyNumberFormat="1" applyFont="1" applyFill="1" applyBorder="1"/>
    <xf numFmtId="0" fontId="27" fillId="15" borderId="49" xfId="2" applyFont="1" applyFill="1" applyBorder="1" applyAlignment="1">
      <alignment horizontal="center" vertical="center"/>
    </xf>
    <xf numFmtId="0" fontId="19" fillId="0" borderId="12" xfId="2" applyFont="1" applyBorder="1" applyAlignment="1">
      <alignment horizontal="center" vertical="center"/>
    </xf>
    <xf numFmtId="0" fontId="30" fillId="4" borderId="93" xfId="2" applyFont="1" applyFill="1" applyBorder="1" applyAlignment="1">
      <alignment horizontal="left" vertical="center"/>
    </xf>
    <xf numFmtId="0" fontId="19" fillId="3" borderId="49" xfId="2" applyFont="1" applyFill="1" applyBorder="1" applyAlignment="1">
      <alignment horizontal="center" vertical="center"/>
    </xf>
    <xf numFmtId="0" fontId="19" fillId="4" borderId="84" xfId="2" applyFont="1" applyFill="1" applyBorder="1" applyAlignment="1">
      <alignment vertical="center"/>
    </xf>
    <xf numFmtId="0" fontId="19" fillId="4" borderId="115" xfId="2" applyFont="1" applyFill="1" applyBorder="1" applyAlignment="1">
      <alignment vertical="center"/>
    </xf>
    <xf numFmtId="0" fontId="19" fillId="4" borderId="112" xfId="2" applyFont="1" applyFill="1" applyBorder="1" applyAlignment="1">
      <alignment horizontal="center" vertical="center"/>
    </xf>
    <xf numFmtId="0" fontId="19" fillId="4" borderId="112" xfId="2" applyFont="1" applyFill="1" applyBorder="1" applyAlignment="1">
      <alignment vertical="center"/>
    </xf>
    <xf numFmtId="0" fontId="19" fillId="4" borderId="112" xfId="2" applyFont="1" applyFill="1" applyBorder="1" applyAlignment="1">
      <alignment horizontal="left" vertical="center"/>
    </xf>
    <xf numFmtId="0" fontId="19" fillId="4" borderId="116" xfId="2" applyFont="1" applyFill="1" applyBorder="1" applyAlignment="1">
      <alignment horizontal="left" vertical="center"/>
    </xf>
    <xf numFmtId="0" fontId="30" fillId="4" borderId="84" xfId="2" applyFont="1" applyFill="1" applyBorder="1" applyAlignment="1">
      <alignment horizontal="left" vertical="center"/>
    </xf>
    <xf numFmtId="0" fontId="35" fillId="3" borderId="12" xfId="2" applyFont="1" applyFill="1" applyBorder="1" applyAlignment="1">
      <alignment horizontal="left" vertical="center"/>
    </xf>
    <xf numFmtId="0" fontId="19" fillId="6" borderId="21" xfId="2" applyFont="1" applyFill="1" applyBorder="1" applyAlignment="1">
      <alignment vertical="center"/>
    </xf>
    <xf numFmtId="0" fontId="19" fillId="4" borderId="39" xfId="2" applyFont="1" applyFill="1" applyBorder="1" applyAlignment="1">
      <alignment vertical="center"/>
    </xf>
    <xf numFmtId="8" fontId="19" fillId="7" borderId="40" xfId="2" applyNumberFormat="1" applyFont="1" applyFill="1" applyBorder="1" applyAlignment="1">
      <alignment vertical="center"/>
    </xf>
    <xf numFmtId="8" fontId="19" fillId="7" borderId="48" xfId="2" applyNumberFormat="1" applyFont="1" applyFill="1" applyBorder="1" applyAlignment="1">
      <alignment vertical="center"/>
    </xf>
    <xf numFmtId="0" fontId="19" fillId="4" borderId="75" xfId="2" applyFont="1" applyFill="1" applyBorder="1" applyAlignment="1">
      <alignment horizontal="left" vertical="center"/>
    </xf>
    <xf numFmtId="0" fontId="19" fillId="4" borderId="50" xfId="2" quotePrefix="1" applyFont="1" applyFill="1" applyBorder="1" applyAlignment="1">
      <alignment horizontal="left" vertical="center"/>
    </xf>
    <xf numFmtId="0" fontId="19" fillId="0" borderId="49" xfId="2" applyFont="1" applyBorder="1" applyAlignment="1">
      <alignment horizontal="left" vertical="center"/>
    </xf>
    <xf numFmtId="0" fontId="19" fillId="4" borderId="63" xfId="2" applyFont="1" applyFill="1" applyBorder="1" applyAlignment="1">
      <alignment horizontal="left" vertical="center"/>
    </xf>
    <xf numFmtId="0" fontId="19" fillId="5" borderId="69" xfId="2" applyFont="1" applyFill="1" applyBorder="1" applyAlignment="1">
      <alignment horizontal="left" vertical="center"/>
    </xf>
    <xf numFmtId="0" fontId="19" fillId="4" borderId="67" xfId="2" applyFont="1" applyFill="1" applyBorder="1" applyAlignment="1">
      <alignment horizontal="left" vertical="center"/>
    </xf>
    <xf numFmtId="0" fontId="19" fillId="6" borderId="68" xfId="2" applyFont="1" applyFill="1" applyBorder="1" applyAlignment="1">
      <alignment horizontal="left" vertical="center"/>
    </xf>
    <xf numFmtId="0" fontId="20" fillId="5" borderId="64" xfId="2" applyFont="1" applyFill="1" applyBorder="1" applyAlignment="1">
      <alignment horizontal="left" vertical="center"/>
    </xf>
    <xf numFmtId="0" fontId="19" fillId="5" borderId="65" xfId="2" applyFont="1" applyFill="1" applyBorder="1" applyAlignment="1">
      <alignment horizontal="right" vertical="center"/>
    </xf>
    <xf numFmtId="0" fontId="19" fillId="5" borderId="65" xfId="2" applyFont="1" applyFill="1" applyBorder="1" applyAlignment="1">
      <alignment horizontal="left" vertical="center"/>
    </xf>
    <xf numFmtId="0" fontId="19" fillId="5" borderId="66" xfId="2" applyFont="1" applyFill="1" applyBorder="1" applyAlignment="1">
      <alignment horizontal="left" vertical="center"/>
    </xf>
    <xf numFmtId="0" fontId="19" fillId="5" borderId="71" xfId="2" applyFont="1" applyFill="1" applyBorder="1" applyAlignment="1">
      <alignment horizontal="left" vertical="center"/>
    </xf>
    <xf numFmtId="0" fontId="19" fillId="6" borderId="71" xfId="2" applyFont="1" applyFill="1" applyBorder="1" applyAlignment="1">
      <alignment horizontal="left" vertical="center"/>
    </xf>
    <xf numFmtId="0" fontId="19" fillId="4" borderId="72" xfId="2" applyFont="1" applyFill="1" applyBorder="1" applyAlignment="1">
      <alignment horizontal="left" vertical="center"/>
    </xf>
    <xf numFmtId="0" fontId="19" fillId="4" borderId="73" xfId="2" applyFont="1" applyFill="1" applyBorder="1" applyAlignment="1">
      <alignment horizontal="left" vertical="center"/>
    </xf>
    <xf numFmtId="0" fontId="19" fillId="6" borderId="74" xfId="2" applyFont="1" applyFill="1" applyBorder="1" applyAlignment="1">
      <alignment horizontal="left" vertical="center"/>
    </xf>
    <xf numFmtId="0" fontId="35" fillId="5" borderId="33" xfId="2" applyFont="1" applyFill="1" applyBorder="1" applyAlignment="1">
      <alignment horizontal="left" vertical="center"/>
    </xf>
    <xf numFmtId="0" fontId="27" fillId="15" borderId="49" xfId="2" applyFont="1" applyFill="1" applyBorder="1" applyAlignment="1">
      <alignment horizontal="right" vertical="center"/>
    </xf>
    <xf numFmtId="0" fontId="35" fillId="3" borderId="50" xfId="2" applyFont="1" applyFill="1" applyBorder="1" applyAlignment="1">
      <alignment horizontal="left" vertical="center"/>
    </xf>
    <xf numFmtId="164" fontId="19" fillId="7" borderId="36" xfId="2" applyNumberFormat="1" applyFont="1" applyFill="1" applyBorder="1" applyAlignment="1">
      <alignment horizontal="right" vertical="center"/>
    </xf>
    <xf numFmtId="164" fontId="19" fillId="7" borderId="8" xfId="2" applyNumberFormat="1" applyFont="1" applyFill="1" applyBorder="1" applyAlignment="1">
      <alignment horizontal="right" vertical="center"/>
    </xf>
    <xf numFmtId="164" fontId="19" fillId="7" borderId="49" xfId="2" applyNumberFormat="1" applyFont="1" applyFill="1" applyBorder="1" applyAlignment="1">
      <alignment horizontal="right" vertical="center"/>
    </xf>
    <xf numFmtId="0" fontId="19" fillId="4" borderId="117" xfId="2" applyFont="1" applyFill="1" applyBorder="1" applyAlignment="1">
      <alignment horizontal="left" vertical="center"/>
    </xf>
    <xf numFmtId="164" fontId="19" fillId="7" borderId="118" xfId="2" applyNumberFormat="1" applyFont="1" applyFill="1" applyBorder="1" applyAlignment="1">
      <alignment horizontal="right" vertical="center"/>
    </xf>
    <xf numFmtId="8" fontId="19" fillId="7" borderId="70" xfId="2" applyNumberFormat="1" applyFont="1" applyFill="1" applyBorder="1" applyAlignment="1">
      <alignment vertical="center"/>
    </xf>
    <xf numFmtId="0" fontId="19" fillId="4" borderId="118" xfId="2" applyFont="1" applyFill="1" applyBorder="1" applyAlignment="1">
      <alignment horizontal="left" vertical="center"/>
    </xf>
    <xf numFmtId="0" fontId="19" fillId="0" borderId="118" xfId="2" applyFont="1" applyBorder="1" applyAlignment="1">
      <alignment horizontal="left" vertical="center"/>
    </xf>
    <xf numFmtId="164" fontId="19" fillId="7" borderId="99" xfId="2" applyNumberFormat="1" applyFont="1" applyFill="1" applyBorder="1" applyAlignment="1">
      <alignment horizontal="right" vertical="center"/>
    </xf>
    <xf numFmtId="164" fontId="19" fillId="7" borderId="90" xfId="2" applyNumberFormat="1" applyFont="1" applyFill="1" applyBorder="1" applyAlignment="1">
      <alignment horizontal="right" vertical="center"/>
    </xf>
    <xf numFmtId="0" fontId="19" fillId="4" borderId="120" xfId="2" applyFont="1" applyFill="1" applyBorder="1" applyAlignment="1">
      <alignment horizontal="left" vertical="center"/>
    </xf>
    <xf numFmtId="0" fontId="19" fillId="4" borderId="121" xfId="2" quotePrefix="1" applyFont="1" applyFill="1" applyBorder="1" applyAlignment="1">
      <alignment horizontal="left" vertical="center"/>
    </xf>
    <xf numFmtId="0" fontId="19" fillId="4" borderId="121" xfId="2" applyFont="1" applyFill="1" applyBorder="1" applyAlignment="1">
      <alignment horizontal="left" vertical="center"/>
    </xf>
    <xf numFmtId="0" fontId="19" fillId="4" borderId="122" xfId="2" applyFont="1" applyFill="1" applyBorder="1" applyAlignment="1">
      <alignment horizontal="left" vertical="center"/>
    </xf>
    <xf numFmtId="0" fontId="19" fillId="4" borderId="123" xfId="2" applyFont="1" applyFill="1" applyBorder="1" applyAlignment="1">
      <alignment horizontal="left" vertical="center"/>
    </xf>
    <xf numFmtId="0" fontId="19" fillId="5" borderId="74" xfId="2" applyFont="1" applyFill="1" applyBorder="1" applyAlignment="1">
      <alignment horizontal="left" vertical="center"/>
    </xf>
    <xf numFmtId="8" fontId="19" fillId="7" borderId="86" xfId="2" applyNumberFormat="1" applyFont="1" applyFill="1" applyBorder="1" applyAlignment="1">
      <alignment vertical="center"/>
    </xf>
    <xf numFmtId="0" fontId="19" fillId="3" borderId="10" xfId="2" applyFont="1" applyFill="1" applyBorder="1" applyAlignment="1">
      <alignment horizontal="left" vertical="center"/>
    </xf>
    <xf numFmtId="0" fontId="19" fillId="3" borderId="9" xfId="2" applyFont="1" applyFill="1" applyBorder="1" applyAlignment="1">
      <alignment horizontal="left" vertical="center"/>
    </xf>
    <xf numFmtId="0" fontId="19" fillId="3" borderId="9" xfId="2" applyFont="1" applyFill="1" applyBorder="1" applyAlignment="1">
      <alignment horizontal="right" vertical="center"/>
    </xf>
    <xf numFmtId="0" fontId="35" fillId="3" borderId="38" xfId="2" applyFont="1" applyFill="1" applyBorder="1" applyAlignment="1">
      <alignment horizontal="left" vertical="center"/>
    </xf>
    <xf numFmtId="0" fontId="19" fillId="0" borderId="7" xfId="2" applyFont="1" applyBorder="1" applyAlignment="1">
      <alignment horizontal="left" vertical="center"/>
    </xf>
    <xf numFmtId="0" fontId="19" fillId="3" borderId="7" xfId="2" applyFont="1" applyFill="1" applyBorder="1" applyAlignment="1">
      <alignment horizontal="left" vertical="center"/>
    </xf>
    <xf numFmtId="0" fontId="35" fillId="3" borderId="6" xfId="2" applyFont="1" applyFill="1" applyBorder="1" applyAlignment="1">
      <alignment horizontal="left" vertical="center"/>
    </xf>
    <xf numFmtId="0" fontId="19" fillId="3" borderId="6" xfId="2" applyFont="1" applyFill="1" applyBorder="1" applyAlignment="1">
      <alignment horizontal="left" vertical="center"/>
    </xf>
    <xf numFmtId="0" fontId="19" fillId="3" borderId="5" xfId="2" applyFont="1" applyFill="1" applyBorder="1" applyAlignment="1">
      <alignment horizontal="left" vertical="center"/>
    </xf>
    <xf numFmtId="0" fontId="19" fillId="3" borderId="8" xfId="2" applyFont="1" applyFill="1" applyBorder="1" applyAlignment="1">
      <alignment horizontal="right" vertical="center"/>
    </xf>
    <xf numFmtId="0" fontId="19" fillId="4" borderId="12" xfId="2" applyFont="1" applyFill="1"/>
    <xf numFmtId="0" fontId="19" fillId="4" borderId="12" xfId="2" applyFont="1" applyFill="1" applyBorder="1"/>
    <xf numFmtId="0" fontId="19" fillId="0" borderId="12" xfId="2" applyFont="1" applyBorder="1"/>
    <xf numFmtId="0" fontId="19" fillId="15" borderId="47" xfId="2" applyFont="1" applyFill="1" applyBorder="1"/>
    <xf numFmtId="0" fontId="19" fillId="15" borderId="49" xfId="2" applyFont="1" applyFill="1" applyBorder="1"/>
    <xf numFmtId="0" fontId="19" fillId="15" borderId="50" xfId="2" applyFont="1" applyFill="1" applyBorder="1"/>
    <xf numFmtId="0" fontId="27" fillId="15" borderId="47" xfId="2" applyFont="1" applyFill="1" applyBorder="1"/>
    <xf numFmtId="0" fontId="27" fillId="15" borderId="49" xfId="2" applyFont="1" applyFill="1" applyBorder="1"/>
    <xf numFmtId="0" fontId="27" fillId="15" borderId="50" xfId="2" applyFont="1" applyFill="1" applyBorder="1"/>
    <xf numFmtId="0" fontId="19" fillId="5" borderId="46" xfId="2" applyFont="1" applyFill="1" applyBorder="1" applyAlignment="1">
      <alignment horizontal="left" vertical="center"/>
    </xf>
    <xf numFmtId="0" fontId="19" fillId="6" borderId="57" xfId="2" applyFont="1" applyFill="1" applyBorder="1" applyAlignment="1">
      <alignment horizontal="left" vertical="center"/>
    </xf>
    <xf numFmtId="0" fontId="19" fillId="6" borderId="57" xfId="2" applyFont="1" applyFill="1" applyBorder="1" applyAlignment="1">
      <alignment horizontal="center" vertical="center"/>
    </xf>
    <xf numFmtId="0" fontId="19" fillId="6" borderId="58" xfId="2" applyFont="1" applyFill="1" applyBorder="1" applyAlignment="1">
      <alignment horizontal="center" vertical="center"/>
    </xf>
    <xf numFmtId="0" fontId="20" fillId="5" borderId="15" xfId="2" applyFont="1" applyFill="1" applyBorder="1" applyAlignment="1">
      <alignment horizontal="left" vertical="center"/>
    </xf>
    <xf numFmtId="0" fontId="20" fillId="5" borderId="16" xfId="2" applyFont="1" applyFill="1" applyBorder="1" applyAlignment="1">
      <alignment horizontal="left" vertical="center"/>
    </xf>
    <xf numFmtId="0" fontId="19" fillId="4" borderId="15" xfId="2" applyFont="1" applyFill="1" applyBorder="1" applyAlignment="1">
      <alignment horizontal="right" vertical="center"/>
    </xf>
    <xf numFmtId="0" fontId="19" fillId="4" borderId="35" xfId="2" applyFont="1" applyFill="1" applyBorder="1" applyAlignment="1">
      <alignment horizontal="left" vertical="center"/>
    </xf>
    <xf numFmtId="0" fontId="19" fillId="4" borderId="54" xfId="2" applyFont="1" applyFill="1" applyBorder="1" applyAlignment="1">
      <alignment horizontal="left" vertical="center"/>
    </xf>
    <xf numFmtId="0" fontId="19" fillId="4" borderId="99" xfId="2" quotePrefix="1" applyFont="1" applyFill="1" applyBorder="1" applyAlignment="1">
      <alignment horizontal="center" vertical="center"/>
    </xf>
    <xf numFmtId="0" fontId="19" fillId="0" borderId="99" xfId="2" applyFont="1" applyFill="1" applyBorder="1" applyAlignment="1">
      <alignment vertical="center"/>
    </xf>
    <xf numFmtId="0" fontId="19" fillId="4" borderId="100" xfId="2" quotePrefix="1" applyFont="1" applyFill="1" applyBorder="1" applyAlignment="1">
      <alignment horizontal="left" vertical="center"/>
    </xf>
    <xf numFmtId="0" fontId="19" fillId="4" borderId="82" xfId="2" quotePrefix="1" applyFont="1" applyFill="1" applyBorder="1" applyAlignment="1">
      <alignment horizontal="center" vertical="center"/>
    </xf>
    <xf numFmtId="0" fontId="19" fillId="4" borderId="83" xfId="2" quotePrefix="1" applyFont="1" applyFill="1" applyBorder="1" applyAlignment="1">
      <alignment horizontal="left" vertical="center"/>
    </xf>
    <xf numFmtId="0" fontId="19" fillId="4" borderId="90" xfId="2" quotePrefix="1" applyFont="1" applyFill="1" applyBorder="1" applyAlignment="1">
      <alignment horizontal="center" vertical="center"/>
    </xf>
    <xf numFmtId="0" fontId="19" fillId="4" borderId="96" xfId="2" quotePrefix="1" applyFont="1" applyFill="1" applyBorder="1" applyAlignment="1">
      <alignment horizontal="left" vertical="center"/>
    </xf>
    <xf numFmtId="0" fontId="19" fillId="4" borderId="87" xfId="2" quotePrefix="1" applyFont="1" applyFill="1" applyBorder="1" applyAlignment="1">
      <alignment horizontal="left" vertical="center"/>
    </xf>
    <xf numFmtId="0" fontId="19" fillId="0" borderId="97" xfId="2" applyFont="1" applyFill="1" applyBorder="1" applyAlignment="1">
      <alignment horizontal="left" vertical="center"/>
    </xf>
    <xf numFmtId="8" fontId="19" fillId="7" borderId="82" xfId="2" applyNumberFormat="1" applyFont="1" applyFill="1" applyBorder="1" applyAlignment="1">
      <alignment horizontal="center" vertical="center"/>
    </xf>
    <xf numFmtId="8" fontId="19" fillId="7" borderId="90" xfId="2" applyNumberFormat="1" applyFont="1" applyFill="1" applyBorder="1" applyAlignment="1">
      <alignment horizontal="center" vertical="center"/>
    </xf>
    <xf numFmtId="8" fontId="19" fillId="7" borderId="99" xfId="2" applyNumberFormat="1" applyFont="1" applyFill="1" applyBorder="1" applyAlignment="1">
      <alignment horizontal="center" vertical="center"/>
    </xf>
    <xf numFmtId="0" fontId="19" fillId="15" borderId="49" xfId="2" applyFont="1" applyFill="1" applyBorder="1" applyAlignment="1">
      <alignment horizontal="right" vertical="center"/>
    </xf>
    <xf numFmtId="0" fontId="28" fillId="15" borderId="49" xfId="2" applyFont="1" applyFill="1" applyBorder="1" applyAlignment="1">
      <alignment horizontal="left" vertical="center"/>
    </xf>
    <xf numFmtId="8" fontId="30" fillId="7" borderId="76" xfId="2" applyNumberFormat="1" applyFont="1" applyFill="1" applyBorder="1" applyAlignment="1">
      <alignment horizontal="right" vertical="center"/>
    </xf>
    <xf numFmtId="8" fontId="30" fillId="7" borderId="88" xfId="2" applyNumberFormat="1" applyFont="1" applyFill="1" applyBorder="1" applyAlignment="1">
      <alignment horizontal="right" vertical="center"/>
    </xf>
    <xf numFmtId="0" fontId="19" fillId="6" borderId="24" xfId="2" applyFont="1" applyFill="1" applyBorder="1" applyAlignment="1">
      <alignment horizontal="left" vertical="center"/>
    </xf>
    <xf numFmtId="0" fontId="19" fillId="4" borderId="78" xfId="2" applyFont="1" applyFill="1" applyBorder="1" applyAlignment="1">
      <alignment horizontal="left" vertical="center"/>
    </xf>
    <xf numFmtId="0" fontId="19" fillId="4" borderId="90" xfId="2" applyFont="1" applyFill="1" applyBorder="1" applyAlignment="1">
      <alignment horizontal="left" vertical="center"/>
    </xf>
    <xf numFmtId="8" fontId="30" fillId="7" borderId="82" xfId="2" applyNumberFormat="1" applyFont="1" applyFill="1" applyBorder="1" applyAlignment="1">
      <alignment horizontal="right" vertical="center"/>
    </xf>
    <xf numFmtId="8" fontId="30" fillId="7" borderId="78" xfId="2" applyNumberFormat="1" applyFont="1" applyFill="1" applyBorder="1" applyAlignment="1">
      <alignment horizontal="right" vertical="center"/>
    </xf>
    <xf numFmtId="8" fontId="30" fillId="7" borderId="99" xfId="2" applyNumberFormat="1" applyFont="1" applyFill="1" applyBorder="1" applyAlignment="1">
      <alignment horizontal="right" vertical="center"/>
    </xf>
    <xf numFmtId="0" fontId="19" fillId="4" borderId="97" xfId="2" applyFont="1" applyFill="1" applyBorder="1" applyAlignment="1">
      <alignment horizontal="left" vertical="center"/>
    </xf>
    <xf numFmtId="0" fontId="19" fillId="4" borderId="80" xfId="2" applyFont="1" applyFill="1" applyBorder="1" applyAlignment="1">
      <alignment horizontal="left" vertical="center"/>
    </xf>
    <xf numFmtId="0" fontId="19" fillId="4" borderId="88" xfId="2" applyFont="1" applyFill="1" applyBorder="1" applyAlignment="1">
      <alignment horizontal="left" vertical="center"/>
    </xf>
    <xf numFmtId="8" fontId="23" fillId="7" borderId="99" xfId="2" applyNumberFormat="1" applyFont="1" applyFill="1" applyBorder="1" applyAlignment="1">
      <alignment horizontal="right" vertical="center"/>
    </xf>
    <xf numFmtId="8" fontId="23" fillId="7" borderId="82" xfId="2" applyNumberFormat="1" applyFont="1" applyFill="1" applyBorder="1" applyAlignment="1">
      <alignment horizontal="right" vertical="center"/>
    </xf>
    <xf numFmtId="0" fontId="19" fillId="4" borderId="76" xfId="2" applyFont="1" applyFill="1" applyBorder="1" applyAlignment="1">
      <alignment horizontal="left" vertical="center"/>
    </xf>
    <xf numFmtId="0" fontId="19" fillId="4" borderId="78" xfId="2" applyFont="1" applyFill="1" applyBorder="1" applyAlignment="1">
      <alignment horizontal="center" vertical="center"/>
    </xf>
    <xf numFmtId="0" fontId="19" fillId="4" borderId="82" xfId="2" applyFont="1" applyFill="1" applyBorder="1" applyAlignment="1">
      <alignment horizontal="center" vertical="center"/>
    </xf>
    <xf numFmtId="8" fontId="30" fillId="16" borderId="15" xfId="2" applyNumberFormat="1" applyFont="1" applyFill="1" applyBorder="1" applyAlignment="1">
      <alignment horizontal="right" vertical="center"/>
    </xf>
    <xf numFmtId="8" fontId="30" fillId="16" borderId="49" xfId="2" applyNumberFormat="1" applyFont="1" applyFill="1" applyBorder="1" applyAlignment="1">
      <alignment horizontal="right" vertical="center"/>
    </xf>
    <xf numFmtId="0" fontId="19" fillId="16" borderId="78" xfId="2" applyFont="1" applyFill="1" applyBorder="1" applyAlignment="1">
      <alignment horizontal="center" vertical="center"/>
    </xf>
    <xf numFmtId="0" fontId="19" fillId="16" borderId="82" xfId="2" applyFont="1" applyFill="1" applyBorder="1" applyAlignment="1">
      <alignment horizontal="center" vertical="center"/>
    </xf>
    <xf numFmtId="0" fontId="19" fillId="16" borderId="90" xfId="2" applyFont="1" applyFill="1" applyBorder="1" applyAlignment="1">
      <alignment horizontal="center" vertical="center"/>
    </xf>
    <xf numFmtId="8" fontId="19" fillId="16" borderId="36" xfId="2" applyNumberFormat="1" applyFont="1" applyFill="1" applyBorder="1" applyAlignment="1">
      <alignment vertical="center"/>
    </xf>
    <xf numFmtId="8" fontId="19" fillId="16" borderId="99" xfId="2" applyNumberFormat="1" applyFont="1" applyFill="1" applyBorder="1" applyAlignment="1">
      <alignment vertical="center"/>
    </xf>
    <xf numFmtId="8" fontId="19" fillId="16" borderId="90" xfId="2" applyNumberFormat="1" applyFont="1" applyFill="1" applyBorder="1" applyAlignment="1">
      <alignment vertical="center"/>
    </xf>
    <xf numFmtId="8" fontId="19" fillId="16" borderId="70" xfId="2" applyNumberFormat="1" applyFont="1" applyFill="1" applyBorder="1" applyAlignment="1">
      <alignment vertical="center"/>
    </xf>
    <xf numFmtId="8" fontId="19" fillId="0" borderId="12" xfId="2" applyNumberFormat="1" applyFont="1" applyAlignment="1">
      <alignment horizontal="left" vertical="center"/>
    </xf>
    <xf numFmtId="0" fontId="19" fillId="6" borderId="42" xfId="2" applyFont="1" applyFill="1" applyBorder="1" applyAlignment="1">
      <alignment horizontal="center" vertical="center"/>
    </xf>
    <xf numFmtId="8" fontId="19" fillId="16" borderId="78" xfId="2" applyNumberFormat="1" applyFont="1" applyFill="1" applyBorder="1" applyAlignment="1">
      <alignment horizontal="right" vertical="center"/>
    </xf>
    <xf numFmtId="8" fontId="19" fillId="16" borderId="82" xfId="2" applyNumberFormat="1" applyFont="1" applyFill="1" applyBorder="1" applyAlignment="1">
      <alignment horizontal="right" vertical="center"/>
    </xf>
    <xf numFmtId="0" fontId="19" fillId="4" borderId="95" xfId="2" applyFont="1" applyFill="1" applyBorder="1" applyAlignment="1">
      <alignment horizontal="left" vertical="center"/>
    </xf>
    <xf numFmtId="0" fontId="19" fillId="4" borderId="90" xfId="2" applyFont="1" applyFill="1" applyBorder="1" applyAlignment="1">
      <alignment horizontal="left" vertical="center"/>
    </xf>
    <xf numFmtId="8" fontId="30" fillId="7" borderId="90" xfId="2" applyNumberFormat="1" applyFont="1" applyFill="1" applyBorder="1" applyAlignment="1">
      <alignment horizontal="right" vertical="center"/>
    </xf>
    <xf numFmtId="8" fontId="30" fillId="7" borderId="78" xfId="2" applyNumberFormat="1" applyFont="1" applyFill="1" applyBorder="1" applyAlignment="1">
      <alignment horizontal="right" vertical="center"/>
    </xf>
    <xf numFmtId="8" fontId="30" fillId="7" borderId="95" xfId="2" applyNumberFormat="1" applyFont="1" applyFill="1" applyBorder="1" applyAlignment="1">
      <alignment horizontal="right" vertical="center"/>
    </xf>
    <xf numFmtId="8" fontId="23" fillId="7" borderId="90" xfId="2" applyNumberFormat="1" applyFont="1" applyFill="1" applyBorder="1" applyAlignment="1">
      <alignment horizontal="right" vertical="center"/>
    </xf>
    <xf numFmtId="0" fontId="19" fillId="4" borderId="93" xfId="2" applyFont="1" applyFill="1" applyBorder="1" applyAlignment="1">
      <alignment horizontal="left" vertical="center"/>
    </xf>
    <xf numFmtId="8" fontId="23" fillId="7" borderId="78" xfId="2" applyNumberFormat="1" applyFont="1" applyFill="1" applyBorder="1" applyAlignment="1">
      <alignment horizontal="right" vertical="center"/>
    </xf>
    <xf numFmtId="8" fontId="19" fillId="0" borderId="12" xfId="2" applyNumberFormat="1" applyFont="1" applyBorder="1" applyAlignment="1">
      <alignment horizontal="left" vertical="center"/>
    </xf>
    <xf numFmtId="0" fontId="19" fillId="4" borderId="80" xfId="2" applyFont="1" applyFill="1" applyBorder="1" applyAlignment="1">
      <alignment horizontal="left" vertical="center"/>
    </xf>
    <xf numFmtId="0" fontId="19" fillId="4" borderId="76" xfId="2" applyFont="1" applyFill="1" applyBorder="1" applyAlignment="1">
      <alignment horizontal="left" vertical="center"/>
    </xf>
    <xf numFmtId="0" fontId="19" fillId="4" borderId="93" xfId="2" applyFont="1" applyFill="1" applyBorder="1" applyAlignment="1">
      <alignment horizontal="left" vertical="center"/>
    </xf>
    <xf numFmtId="0" fontId="19" fillId="4" borderId="88" xfId="2" applyFont="1" applyFill="1" applyBorder="1" applyAlignment="1">
      <alignment horizontal="left" vertical="center"/>
    </xf>
    <xf numFmtId="8" fontId="30" fillId="7" borderId="82" xfId="2" applyNumberFormat="1" applyFont="1" applyFill="1" applyBorder="1" applyAlignment="1">
      <alignment horizontal="right" vertical="center"/>
    </xf>
    <xf numFmtId="8" fontId="35" fillId="7" borderId="89" xfId="2" applyNumberFormat="1" applyFont="1" applyFill="1" applyBorder="1" applyAlignment="1">
      <alignment horizontal="right" vertical="center"/>
    </xf>
    <xf numFmtId="8" fontId="35" fillId="7" borderId="90" xfId="2" applyNumberFormat="1" applyFont="1" applyFill="1" applyBorder="1" applyAlignment="1">
      <alignment horizontal="right" vertical="center"/>
    </xf>
    <xf numFmtId="0" fontId="35" fillId="4" borderId="90" xfId="2" applyFont="1" applyFill="1" applyBorder="1" applyAlignment="1">
      <alignment horizontal="left" vertical="center"/>
    </xf>
    <xf numFmtId="0" fontId="35" fillId="4" borderId="91" xfId="2" applyFont="1" applyFill="1" applyBorder="1" applyAlignment="1">
      <alignment horizontal="left" vertical="center"/>
    </xf>
    <xf numFmtId="8" fontId="35" fillId="7" borderId="81" xfId="2" applyNumberFormat="1" applyFont="1" applyFill="1" applyBorder="1" applyAlignment="1">
      <alignment horizontal="right" vertical="center"/>
    </xf>
    <xf numFmtId="8" fontId="35" fillId="7" borderId="82" xfId="2" applyNumberFormat="1" applyFont="1" applyFill="1" applyBorder="1" applyAlignment="1">
      <alignment horizontal="right" vertical="center"/>
    </xf>
    <xf numFmtId="8" fontId="35" fillId="2" borderId="89" xfId="2" applyNumberFormat="1" applyFont="1" applyFill="1" applyBorder="1" applyAlignment="1">
      <alignment horizontal="right" vertical="center"/>
    </xf>
    <xf numFmtId="8" fontId="35" fillId="7" borderId="78" xfId="2" applyNumberFormat="1" applyFont="1" applyFill="1" applyBorder="1" applyAlignment="1">
      <alignment horizontal="right" vertical="center"/>
    </xf>
    <xf numFmtId="8" fontId="19" fillId="7" borderId="76" xfId="2" applyNumberFormat="1" applyFont="1" applyFill="1" applyBorder="1" applyAlignment="1">
      <alignment horizontal="right" vertical="center"/>
    </xf>
    <xf numFmtId="8" fontId="19" fillId="7" borderId="80" xfId="2" applyNumberFormat="1" applyFont="1" applyFill="1" applyBorder="1" applyAlignment="1">
      <alignment horizontal="right" vertical="center"/>
    </xf>
    <xf numFmtId="8" fontId="35" fillId="7" borderId="77" xfId="2" applyNumberFormat="1" applyFont="1" applyFill="1" applyBorder="1" applyAlignment="1">
      <alignment horizontal="right" vertical="center"/>
    </xf>
    <xf numFmtId="8" fontId="35" fillId="2" borderId="77" xfId="2" applyNumberFormat="1" applyFont="1" applyFill="1" applyBorder="1" applyAlignment="1">
      <alignment horizontal="right" vertical="center"/>
    </xf>
    <xf numFmtId="8" fontId="35" fillId="7" borderId="85" xfId="2" applyNumberFormat="1" applyFont="1" applyFill="1" applyBorder="1" applyAlignment="1">
      <alignment horizontal="right" vertical="center"/>
    </xf>
    <xf numFmtId="8" fontId="35" fillId="7" borderId="92" xfId="2" applyNumberFormat="1" applyFont="1" applyFill="1" applyBorder="1" applyAlignment="1">
      <alignment horizontal="right" vertical="center"/>
    </xf>
    <xf numFmtId="8" fontId="35" fillId="2" borderId="81" xfId="2" applyNumberFormat="1" applyFont="1" applyFill="1" applyBorder="1" applyAlignment="1">
      <alignment horizontal="right" vertical="center"/>
    </xf>
    <xf numFmtId="8" fontId="35" fillId="7" borderId="82" xfId="2" applyNumberFormat="1" applyFont="1" applyFill="1" applyBorder="1" applyAlignment="1">
      <alignment vertical="center"/>
    </xf>
    <xf numFmtId="8" fontId="35" fillId="7" borderId="15" xfId="2" applyNumberFormat="1" applyFont="1" applyFill="1" applyBorder="1" applyAlignment="1">
      <alignment horizontal="right" vertical="center"/>
    </xf>
    <xf numFmtId="8" fontId="35" fillId="7" borderId="15" xfId="2" applyNumberFormat="1" applyFont="1" applyFill="1" applyBorder="1" applyAlignment="1">
      <alignment vertical="center"/>
    </xf>
    <xf numFmtId="8" fontId="35" fillId="7" borderId="95" xfId="2" applyNumberFormat="1" applyFont="1" applyFill="1" applyBorder="1" applyAlignment="1">
      <alignment horizontal="right" vertical="center"/>
    </xf>
    <xf numFmtId="8" fontId="35" fillId="7" borderId="99" xfId="2" applyNumberFormat="1" applyFont="1" applyFill="1" applyBorder="1" applyAlignment="1">
      <alignment horizontal="right" vertical="center"/>
    </xf>
    <xf numFmtId="8" fontId="35" fillId="7" borderId="99" xfId="2" applyNumberFormat="1" applyFont="1" applyFill="1" applyBorder="1" applyAlignment="1">
      <alignment vertical="center"/>
    </xf>
    <xf numFmtId="8" fontId="35" fillId="7" borderId="90" xfId="2" applyNumberFormat="1" applyFont="1" applyFill="1" applyBorder="1" applyAlignment="1">
      <alignment vertical="center"/>
    </xf>
    <xf numFmtId="8" fontId="35" fillId="7" borderId="92" xfId="2" applyNumberFormat="1" applyFont="1" applyFill="1" applyBorder="1" applyAlignment="1">
      <alignment vertical="center"/>
    </xf>
    <xf numFmtId="8" fontId="35" fillId="7" borderId="49" xfId="2" applyNumberFormat="1" applyFont="1" applyFill="1" applyBorder="1" applyAlignment="1">
      <alignment horizontal="right" vertical="center"/>
    </xf>
    <xf numFmtId="8" fontId="35" fillId="7" borderId="86" xfId="2" applyNumberFormat="1" applyFont="1" applyFill="1" applyBorder="1" applyAlignment="1">
      <alignment horizontal="right" vertical="center"/>
    </xf>
    <xf numFmtId="0" fontId="19" fillId="7" borderId="95" xfId="2" applyFont="1" applyFill="1" applyBorder="1" applyAlignment="1">
      <alignment horizontal="right" vertical="center"/>
    </xf>
    <xf numFmtId="6" fontId="19" fillId="7" borderId="95" xfId="2" applyNumberFormat="1" applyFont="1" applyFill="1" applyBorder="1" applyAlignment="1">
      <alignment horizontal="right" vertical="center"/>
    </xf>
    <xf numFmtId="6" fontId="19" fillId="16" borderId="95" xfId="2" applyNumberFormat="1" applyFont="1" applyFill="1" applyBorder="1" applyAlignment="1">
      <alignment horizontal="right" vertical="center"/>
    </xf>
    <xf numFmtId="0" fontId="19" fillId="4" borderId="123" xfId="2" quotePrefix="1" applyFont="1" applyFill="1" applyBorder="1" applyAlignment="1">
      <alignment horizontal="left" vertical="center"/>
    </xf>
    <xf numFmtId="0" fontId="19" fillId="3" borderId="124" xfId="2" applyFont="1" applyFill="1" applyBorder="1" applyAlignment="1">
      <alignment horizontal="left" vertical="center"/>
    </xf>
    <xf numFmtId="0" fontId="20" fillId="3" borderId="125" xfId="2" applyFont="1" applyFill="1" applyBorder="1" applyAlignment="1">
      <alignment horizontal="left" vertical="center"/>
    </xf>
    <xf numFmtId="0" fontId="19" fillId="3" borderId="126" xfId="2" applyFont="1" applyFill="1" applyBorder="1" applyAlignment="1">
      <alignment horizontal="right" vertical="center"/>
    </xf>
    <xf numFmtId="0" fontId="19" fillId="3" borderId="126" xfId="2" applyFont="1" applyFill="1" applyBorder="1" applyAlignment="1">
      <alignment horizontal="left" vertical="center"/>
    </xf>
    <xf numFmtId="0" fontId="19" fillId="3" borderId="127" xfId="2" applyFont="1" applyFill="1" applyBorder="1" applyAlignment="1">
      <alignment horizontal="left" vertical="center"/>
    </xf>
    <xf numFmtId="0" fontId="19" fillId="6" borderId="24" xfId="2" applyFont="1" applyFill="1" applyBorder="1" applyAlignment="1">
      <alignment horizontal="left" vertical="center"/>
    </xf>
    <xf numFmtId="8" fontId="30" fillId="7" borderId="109" xfId="2" applyNumberFormat="1" applyFont="1" applyFill="1" applyBorder="1" applyAlignment="1">
      <alignment horizontal="right" vertical="center"/>
    </xf>
    <xf numFmtId="8" fontId="30" fillId="7" borderId="82" xfId="2" applyNumberFormat="1" applyFont="1" applyFill="1" applyBorder="1" applyAlignment="1">
      <alignment horizontal="right" vertical="center"/>
    </xf>
    <xf numFmtId="0" fontId="19" fillId="4" borderId="97" xfId="2" applyFont="1" applyFill="1" applyBorder="1" applyAlignment="1">
      <alignment horizontal="left" vertical="center"/>
    </xf>
    <xf numFmtId="0" fontId="19" fillId="4" borderId="80" xfId="2" applyFont="1" applyFill="1" applyBorder="1" applyAlignment="1">
      <alignment horizontal="left" vertical="center"/>
    </xf>
    <xf numFmtId="0" fontId="19" fillId="4" borderId="88" xfId="2" applyFont="1" applyFill="1" applyBorder="1" applyAlignment="1">
      <alignment horizontal="left" vertical="center"/>
    </xf>
    <xf numFmtId="0" fontId="19" fillId="4" borderId="93" xfId="2" applyFont="1" applyFill="1" applyBorder="1" applyAlignment="1">
      <alignment horizontal="left" vertical="center"/>
    </xf>
    <xf numFmtId="0" fontId="19" fillId="4" borderId="76" xfId="2" applyFont="1" applyFill="1" applyBorder="1" applyAlignment="1">
      <alignment horizontal="left" vertical="center"/>
    </xf>
    <xf numFmtId="0" fontId="19" fillId="4" borderId="28" xfId="2" applyFont="1" applyFill="1" applyBorder="1" applyAlignment="1">
      <alignment horizontal="center" vertical="center"/>
    </xf>
    <xf numFmtId="0" fontId="19" fillId="4" borderId="29" xfId="2" applyFont="1" applyFill="1" applyBorder="1" applyAlignment="1">
      <alignment horizontal="center" vertical="center"/>
    </xf>
    <xf numFmtId="0" fontId="19" fillId="4" borderId="37" xfId="2" applyFont="1" applyFill="1" applyBorder="1" applyAlignment="1">
      <alignment horizontal="center" vertical="center"/>
    </xf>
    <xf numFmtId="0" fontId="19" fillId="6" borderId="24" xfId="2" applyFont="1" applyFill="1" applyBorder="1" applyAlignment="1">
      <alignment horizontal="left" vertical="center"/>
    </xf>
    <xf numFmtId="0" fontId="19" fillId="4" borderId="78" xfId="2" applyFont="1" applyFill="1" applyBorder="1" applyAlignment="1">
      <alignment horizontal="left" vertical="center"/>
    </xf>
    <xf numFmtId="0" fontId="19" fillId="4" borderId="95" xfId="2" applyFont="1" applyFill="1" applyBorder="1" applyAlignment="1">
      <alignment horizontal="left" vertical="center"/>
    </xf>
    <xf numFmtId="0" fontId="19" fillId="4" borderId="90" xfId="2" applyFont="1" applyFill="1" applyBorder="1" applyAlignment="1">
      <alignment horizontal="left" vertical="center"/>
    </xf>
    <xf numFmtId="0" fontId="19" fillId="4" borderId="78" xfId="2" applyFont="1" applyFill="1" applyBorder="1" applyAlignment="1">
      <alignment horizontal="center" vertical="center"/>
    </xf>
    <xf numFmtId="0" fontId="19" fillId="4" borderId="82" xfId="2" applyFont="1" applyFill="1" applyBorder="1" applyAlignment="1">
      <alignment horizontal="center" vertical="center"/>
    </xf>
    <xf numFmtId="0" fontId="19" fillId="4" borderId="80" xfId="2" applyFont="1" applyFill="1" applyBorder="1" applyAlignment="1">
      <alignment horizontal="left" vertical="center"/>
    </xf>
    <xf numFmtId="8" fontId="23" fillId="7" borderId="82" xfId="2" applyNumberFormat="1" applyFont="1" applyFill="1" applyBorder="1" applyAlignment="1">
      <alignment horizontal="right" vertical="center"/>
    </xf>
    <xf numFmtId="8" fontId="30" fillId="7" borderId="95" xfId="2" applyNumberFormat="1" applyFont="1" applyFill="1" applyBorder="1" applyAlignment="1">
      <alignment horizontal="right" vertical="center"/>
    </xf>
    <xf numFmtId="8" fontId="30" fillId="7" borderId="109" xfId="2" applyNumberFormat="1" applyFont="1" applyFill="1" applyBorder="1" applyAlignment="1">
      <alignment horizontal="right" vertical="center"/>
    </xf>
    <xf numFmtId="0" fontId="19" fillId="4" borderId="76" xfId="2" applyFont="1" applyFill="1" applyBorder="1" applyAlignment="1">
      <alignment horizontal="left" vertical="center"/>
    </xf>
    <xf numFmtId="0" fontId="19" fillId="4" borderId="93" xfId="2" applyFont="1" applyFill="1" applyBorder="1" applyAlignment="1">
      <alignment horizontal="left" vertical="center"/>
    </xf>
    <xf numFmtId="8" fontId="23" fillId="7" borderId="78" xfId="2" applyNumberFormat="1" applyFont="1" applyFill="1" applyBorder="1" applyAlignment="1">
      <alignment horizontal="right" vertical="center"/>
    </xf>
    <xf numFmtId="8" fontId="23" fillId="7" borderId="95" xfId="2" applyNumberFormat="1" applyFont="1" applyFill="1" applyBorder="1" applyAlignment="1">
      <alignment horizontal="right" vertical="center"/>
    </xf>
    <xf numFmtId="0" fontId="19" fillId="4" borderId="97" xfId="2" applyFont="1" applyFill="1" applyBorder="1" applyAlignment="1">
      <alignment horizontal="left" vertical="center"/>
    </xf>
    <xf numFmtId="0" fontId="19" fillId="4" borderId="88" xfId="2" applyFont="1" applyFill="1" applyBorder="1" applyAlignment="1">
      <alignment horizontal="left" vertical="center"/>
    </xf>
    <xf numFmtId="8" fontId="23" fillId="7" borderId="99" xfId="2" applyNumberFormat="1" applyFont="1" applyFill="1" applyBorder="1" applyAlignment="1">
      <alignment horizontal="right" vertical="center"/>
    </xf>
    <xf numFmtId="8" fontId="23" fillId="7" borderId="90" xfId="2" applyNumberFormat="1" applyFont="1" applyFill="1" applyBorder="1" applyAlignment="1">
      <alignment horizontal="right" vertical="center"/>
    </xf>
    <xf numFmtId="0" fontId="19" fillId="4" borderId="108" xfId="2" applyFont="1" applyFill="1" applyBorder="1" applyAlignment="1">
      <alignment horizontal="left" vertical="center"/>
    </xf>
    <xf numFmtId="8" fontId="23" fillId="7" borderId="109" xfId="2" applyNumberFormat="1" applyFont="1" applyFill="1" applyBorder="1" applyAlignment="1">
      <alignment horizontal="right" vertical="center"/>
    </xf>
    <xf numFmtId="8" fontId="30" fillId="7" borderId="99" xfId="2" applyNumberFormat="1" applyFont="1" applyFill="1" applyBorder="1" applyAlignment="1">
      <alignment horizontal="right" vertical="center"/>
    </xf>
    <xf numFmtId="8" fontId="30" fillId="7" borderId="82" xfId="2" applyNumberFormat="1" applyFont="1" applyFill="1" applyBorder="1" applyAlignment="1">
      <alignment horizontal="right" vertical="center"/>
    </xf>
    <xf numFmtId="8" fontId="30" fillId="7" borderId="90" xfId="2" applyNumberFormat="1" applyFont="1" applyFill="1" applyBorder="1" applyAlignment="1">
      <alignment horizontal="right" vertical="center"/>
    </xf>
    <xf numFmtId="8" fontId="30" fillId="7" borderId="78" xfId="2" applyNumberFormat="1" applyFont="1" applyFill="1" applyBorder="1" applyAlignment="1">
      <alignment horizontal="right" vertical="center"/>
    </xf>
    <xf numFmtId="8" fontId="30" fillId="7" borderId="128" xfId="2" applyNumberFormat="1" applyFont="1" applyFill="1" applyBorder="1" applyAlignment="1">
      <alignment horizontal="right" vertical="center"/>
    </xf>
    <xf numFmtId="8" fontId="19" fillId="16" borderId="36" xfId="2" applyNumberFormat="1" applyFont="1" applyFill="1" applyBorder="1" applyAlignment="1">
      <alignment horizontal="right" vertical="center"/>
    </xf>
    <xf numFmtId="8" fontId="19" fillId="16" borderId="109" xfId="2" applyNumberFormat="1" applyFont="1" applyFill="1" applyBorder="1" applyAlignment="1">
      <alignment horizontal="right" vertical="center"/>
    </xf>
    <xf numFmtId="8" fontId="19" fillId="16" borderId="99" xfId="2" applyNumberFormat="1" applyFont="1" applyFill="1" applyBorder="1" applyAlignment="1">
      <alignment horizontal="right" vertical="center"/>
    </xf>
    <xf numFmtId="8" fontId="19" fillId="16" borderId="15" xfId="2" applyNumberFormat="1" applyFont="1" applyFill="1" applyBorder="1" applyAlignment="1">
      <alignment horizontal="right" vertical="center"/>
    </xf>
    <xf numFmtId="0" fontId="19" fillId="4" borderId="5" xfId="2" applyFont="1" applyFill="1" applyBorder="1" applyAlignment="1">
      <alignment horizontal="center" vertical="center" wrapText="1"/>
    </xf>
    <xf numFmtId="8" fontId="19" fillId="16" borderId="12" xfId="2" applyNumberFormat="1" applyFont="1" applyFill="1" applyBorder="1" applyAlignment="1">
      <alignment horizontal="right" vertical="center"/>
    </xf>
    <xf numFmtId="8" fontId="19" fillId="16" borderId="49" xfId="2" applyNumberFormat="1" applyFont="1" applyFill="1" applyBorder="1" applyAlignment="1">
      <alignment horizontal="right" vertical="center"/>
    </xf>
    <xf numFmtId="8" fontId="30" fillId="7" borderId="9" xfId="2" applyNumberFormat="1" applyFont="1" applyFill="1" applyBorder="1" applyAlignment="1">
      <alignment horizontal="right" vertical="center"/>
    </xf>
    <xf numFmtId="0" fontId="19" fillId="0" borderId="12" xfId="2" applyFont="1" applyBorder="1" applyAlignment="1">
      <alignment vertical="center"/>
    </xf>
    <xf numFmtId="0" fontId="29" fillId="4" borderId="55" xfId="2" applyFont="1" applyFill="1" applyBorder="1" applyAlignment="1">
      <alignment horizontal="left" vertical="center"/>
    </xf>
    <xf numFmtId="8" fontId="23" fillId="7" borderId="8" xfId="2" applyNumberFormat="1" applyFont="1" applyFill="1" applyBorder="1" applyAlignment="1">
      <alignment horizontal="right" vertical="center"/>
    </xf>
    <xf numFmtId="8" fontId="30" fillId="7" borderId="8" xfId="2" applyNumberFormat="1" applyFont="1" applyFill="1" applyBorder="1" applyAlignment="1">
      <alignment horizontal="right" vertical="center"/>
    </xf>
    <xf numFmtId="8" fontId="19" fillId="16" borderId="8" xfId="2" applyNumberFormat="1" applyFont="1" applyFill="1" applyBorder="1" applyAlignment="1">
      <alignment horizontal="right" vertical="center"/>
    </xf>
    <xf numFmtId="0" fontId="19" fillId="4" borderId="31" xfId="2" applyFont="1" applyFill="1" applyBorder="1" applyAlignment="1">
      <alignment horizontal="left" vertical="center" wrapText="1"/>
    </xf>
    <xf numFmtId="0" fontId="20" fillId="5" borderId="42" xfId="2" applyFont="1" applyFill="1" applyBorder="1" applyAlignment="1">
      <alignment vertical="center"/>
    </xf>
    <xf numFmtId="49" fontId="19" fillId="4" borderId="97" xfId="2" applyNumberFormat="1" applyFont="1" applyFill="1" applyBorder="1" applyAlignment="1">
      <alignment horizontal="left" vertical="center"/>
    </xf>
    <xf numFmtId="8" fontId="19" fillId="7" borderId="8" xfId="2" applyNumberFormat="1" applyFont="1" applyFill="1" applyBorder="1" applyAlignment="1">
      <alignment vertical="center"/>
    </xf>
    <xf numFmtId="0" fontId="19" fillId="0" borderId="14" xfId="2" applyFont="1" applyFill="1" applyBorder="1" applyAlignment="1">
      <alignment horizontal="left" vertical="center"/>
    </xf>
    <xf numFmtId="0" fontId="21" fillId="5" borderId="55" xfId="2" applyFont="1" applyFill="1" applyBorder="1" applyAlignment="1">
      <alignment horizontal="left" vertical="center"/>
    </xf>
    <xf numFmtId="0" fontId="19" fillId="5" borderId="49" xfId="2" applyFont="1" applyFill="1" applyBorder="1" applyAlignment="1">
      <alignment horizontal="left" vertical="center"/>
    </xf>
    <xf numFmtId="0" fontId="19" fillId="5" borderId="50" xfId="2" applyFont="1" applyFill="1" applyBorder="1" applyAlignment="1">
      <alignment horizontal="left" vertical="center"/>
    </xf>
    <xf numFmtId="0" fontId="19" fillId="4" borderId="110" xfId="2" quotePrefix="1" applyFont="1" applyFill="1" applyBorder="1" applyAlignment="1">
      <alignment horizontal="left" vertical="center"/>
    </xf>
    <xf numFmtId="8" fontId="19" fillId="16" borderId="24" xfId="2" applyNumberFormat="1" applyFont="1" applyFill="1" applyBorder="1" applyAlignment="1">
      <alignment horizontal="right" vertical="center"/>
    </xf>
    <xf numFmtId="0" fontId="19" fillId="0" borderId="93" xfId="2" applyFont="1" applyFill="1" applyBorder="1" applyAlignment="1">
      <alignment horizontal="left" vertical="center"/>
    </xf>
    <xf numFmtId="8" fontId="19" fillId="16" borderId="9" xfId="2" applyNumberFormat="1" applyFont="1" applyFill="1" applyBorder="1" applyAlignment="1">
      <alignment horizontal="right" vertical="center"/>
    </xf>
    <xf numFmtId="0" fontId="19" fillId="6" borderId="34" xfId="2" applyFont="1" applyFill="1" applyBorder="1" applyAlignment="1">
      <alignment horizontal="left" vertical="center"/>
    </xf>
    <xf numFmtId="0" fontId="19" fillId="6" borderId="129" xfId="2" applyFont="1" applyFill="1" applyBorder="1" applyAlignment="1">
      <alignment horizontal="center" vertical="center"/>
    </xf>
    <xf numFmtId="0" fontId="19" fillId="6" borderId="19" xfId="2" applyFont="1" applyFill="1" applyBorder="1" applyAlignment="1">
      <alignment horizontal="center" vertical="center"/>
    </xf>
    <xf numFmtId="0" fontId="19" fillId="6" borderId="9" xfId="2" applyFont="1" applyFill="1" applyBorder="1" applyAlignment="1">
      <alignment horizontal="center" vertical="center"/>
    </xf>
    <xf numFmtId="0" fontId="19" fillId="6" borderId="19" xfId="2" applyFont="1" applyFill="1" applyBorder="1" applyAlignment="1">
      <alignment horizontal="left" vertical="center"/>
    </xf>
    <xf numFmtId="0" fontId="19" fillId="6" borderId="19" xfId="2" applyFont="1" applyFill="1" applyBorder="1" applyAlignment="1">
      <alignment horizontal="right" vertical="center"/>
    </xf>
    <xf numFmtId="0" fontId="19" fillId="6" borderId="33" xfId="2" applyFont="1" applyFill="1" applyBorder="1" applyAlignment="1">
      <alignment horizontal="left" vertical="center"/>
    </xf>
    <xf numFmtId="0" fontId="19" fillId="6" borderId="23" xfId="2" applyFont="1" applyFill="1" applyBorder="1" applyAlignment="1">
      <alignment horizontal="right" vertical="center"/>
    </xf>
    <xf numFmtId="0" fontId="19" fillId="4" borderId="108" xfId="2" applyFont="1" applyFill="1" applyBorder="1" applyAlignment="1">
      <alignment vertical="center"/>
    </xf>
    <xf numFmtId="164" fontId="19" fillId="7" borderId="109" xfId="0" applyNumberFormat="1" applyFont="1" applyFill="1" applyBorder="1"/>
    <xf numFmtId="164" fontId="19" fillId="7" borderId="86" xfId="0" applyNumberFormat="1" applyFont="1" applyFill="1" applyBorder="1"/>
    <xf numFmtId="0" fontId="19" fillId="5" borderId="20" xfId="2" applyFont="1" applyFill="1" applyBorder="1" applyAlignment="1">
      <alignment horizontal="center" vertical="center"/>
    </xf>
    <xf numFmtId="0" fontId="20" fillId="5" borderId="17" xfId="2" applyFont="1" applyFill="1" applyBorder="1" applyAlignment="1">
      <alignment vertical="center"/>
    </xf>
    <xf numFmtId="0" fontId="19" fillId="5" borderId="12" xfId="2" applyFont="1" applyFill="1" applyBorder="1" applyAlignment="1">
      <alignment horizontal="center" vertical="center"/>
    </xf>
    <xf numFmtId="0" fontId="30" fillId="4" borderId="108" xfId="2" applyFont="1" applyFill="1" applyBorder="1" applyAlignment="1">
      <alignment horizontal="left" vertical="center"/>
    </xf>
    <xf numFmtId="0" fontId="19" fillId="4" borderId="130" xfId="2" applyFont="1" applyFill="1" applyBorder="1" applyAlignment="1">
      <alignment horizontal="left" vertical="center"/>
    </xf>
    <xf numFmtId="6" fontId="19" fillId="4" borderId="50" xfId="2" quotePrefix="1" applyNumberFormat="1" applyFont="1" applyFill="1" applyBorder="1" applyAlignment="1">
      <alignment horizontal="left" vertical="center"/>
    </xf>
    <xf numFmtId="6" fontId="19" fillId="4" borderId="119" xfId="2" quotePrefix="1" applyNumberFormat="1" applyFont="1" applyFill="1" applyBorder="1" applyAlignment="1">
      <alignment horizontal="left" vertical="center"/>
    </xf>
    <xf numFmtId="0" fontId="19" fillId="4" borderId="28" xfId="2" applyFont="1" applyFill="1" applyBorder="1" applyAlignment="1">
      <alignment horizontal="center" vertical="center"/>
    </xf>
    <xf numFmtId="0" fontId="19" fillId="4" borderId="29" xfId="2" applyFont="1" applyFill="1" applyBorder="1" applyAlignment="1">
      <alignment horizontal="center" vertical="center"/>
    </xf>
    <xf numFmtId="0" fontId="19" fillId="4" borderId="37" xfId="2" applyFont="1" applyFill="1" applyBorder="1" applyAlignment="1">
      <alignment horizontal="center" vertical="center"/>
    </xf>
    <xf numFmtId="0" fontId="19" fillId="6" borderId="24" xfId="2" applyFont="1" applyFill="1" applyBorder="1" applyAlignment="1">
      <alignment horizontal="left" vertical="center"/>
    </xf>
    <xf numFmtId="0" fontId="19" fillId="4" borderId="78" xfId="2" applyFont="1" applyFill="1" applyBorder="1" applyAlignment="1">
      <alignment horizontal="left" vertical="center"/>
    </xf>
    <xf numFmtId="0" fontId="19" fillId="4" borderId="95" xfId="2" applyFont="1" applyFill="1" applyBorder="1" applyAlignment="1">
      <alignment horizontal="left" vertical="center"/>
    </xf>
    <xf numFmtId="0" fontId="19" fillId="4" borderId="90" xfId="2" applyFont="1" applyFill="1" applyBorder="1" applyAlignment="1">
      <alignment horizontal="left" vertical="center"/>
    </xf>
    <xf numFmtId="0" fontId="19" fillId="0" borderId="90" xfId="0" applyFont="1" applyBorder="1" applyAlignment="1">
      <alignment horizontal="left" vertical="center"/>
    </xf>
    <xf numFmtId="0" fontId="19" fillId="0" borderId="91" xfId="0" applyFont="1" applyBorder="1" applyAlignment="1">
      <alignment horizontal="left" vertical="center"/>
    </xf>
    <xf numFmtId="0" fontId="19" fillId="4" borderId="78" xfId="2" applyFont="1" applyFill="1" applyBorder="1" applyAlignment="1">
      <alignment horizontal="center" vertical="center"/>
    </xf>
    <xf numFmtId="0" fontId="19" fillId="4" borderId="82" xfId="2" applyFont="1" applyFill="1" applyBorder="1" applyAlignment="1">
      <alignment horizontal="center" vertical="center"/>
    </xf>
    <xf numFmtId="0" fontId="19" fillId="4" borderId="80" xfId="2" applyFont="1" applyFill="1" applyBorder="1" applyAlignment="1">
      <alignment horizontal="left" vertical="center"/>
    </xf>
    <xf numFmtId="8" fontId="23" fillId="7" borderId="82" xfId="2" applyNumberFormat="1" applyFont="1" applyFill="1" applyBorder="1" applyAlignment="1">
      <alignment horizontal="right" vertical="center"/>
    </xf>
    <xf numFmtId="8" fontId="30" fillId="7" borderId="95" xfId="2" applyNumberFormat="1" applyFont="1" applyFill="1" applyBorder="1" applyAlignment="1">
      <alignment horizontal="right" vertical="center"/>
    </xf>
    <xf numFmtId="8" fontId="30" fillId="7" borderId="109" xfId="2" applyNumberFormat="1" applyFont="1" applyFill="1" applyBorder="1" applyAlignment="1">
      <alignment horizontal="right" vertical="center"/>
    </xf>
    <xf numFmtId="0" fontId="19" fillId="4" borderId="97" xfId="2" applyFont="1" applyFill="1" applyBorder="1" applyAlignment="1">
      <alignment horizontal="left" vertical="center"/>
    </xf>
    <xf numFmtId="0" fontId="19" fillId="4" borderId="88" xfId="2" applyFont="1" applyFill="1" applyBorder="1" applyAlignment="1">
      <alignment horizontal="left" vertical="center"/>
    </xf>
    <xf numFmtId="8" fontId="23" fillId="7" borderId="99" xfId="2" applyNumberFormat="1" applyFont="1" applyFill="1" applyBorder="1" applyAlignment="1">
      <alignment horizontal="right" vertical="center"/>
    </xf>
    <xf numFmtId="8" fontId="23" fillId="7" borderId="90" xfId="2" applyNumberFormat="1" applyFont="1" applyFill="1" applyBorder="1" applyAlignment="1">
      <alignment horizontal="right" vertical="center"/>
    </xf>
    <xf numFmtId="0" fontId="19" fillId="4" borderId="76" xfId="2" applyFont="1" applyFill="1" applyBorder="1" applyAlignment="1">
      <alignment horizontal="left" vertical="center"/>
    </xf>
    <xf numFmtId="8" fontId="23" fillId="7" borderId="78" xfId="2" applyNumberFormat="1" applyFont="1" applyFill="1" applyBorder="1" applyAlignment="1">
      <alignment horizontal="right" vertical="center"/>
    </xf>
    <xf numFmtId="8" fontId="30" fillId="7" borderId="99" xfId="2" applyNumberFormat="1" applyFont="1" applyFill="1" applyBorder="1" applyAlignment="1">
      <alignment horizontal="right" vertical="center"/>
    </xf>
    <xf numFmtId="8" fontId="30" fillId="7" borderId="82" xfId="2" applyNumberFormat="1" applyFont="1" applyFill="1" applyBorder="1" applyAlignment="1">
      <alignment horizontal="right" vertical="center"/>
    </xf>
    <xf numFmtId="8" fontId="30" fillId="7" borderId="90" xfId="2" applyNumberFormat="1" applyFont="1" applyFill="1" applyBorder="1" applyAlignment="1">
      <alignment horizontal="right" vertical="center"/>
    </xf>
    <xf numFmtId="8" fontId="30" fillId="7" borderId="78" xfId="2" applyNumberFormat="1" applyFont="1" applyFill="1" applyBorder="1" applyAlignment="1">
      <alignment horizontal="right" vertical="center"/>
    </xf>
    <xf numFmtId="8" fontId="30" fillId="7" borderId="9" xfId="2" applyNumberFormat="1" applyFont="1" applyFill="1" applyBorder="1" applyAlignment="1">
      <alignment horizontal="right" vertical="center"/>
    </xf>
    <xf numFmtId="8" fontId="30" fillId="7" borderId="12" xfId="2" applyNumberFormat="1" applyFont="1" applyFill="1" applyBorder="1" applyAlignment="1">
      <alignment horizontal="right" vertical="center"/>
    </xf>
    <xf numFmtId="8" fontId="30" fillId="7" borderId="8" xfId="2" applyNumberFormat="1" applyFont="1" applyFill="1" applyBorder="1" applyAlignment="1">
      <alignment horizontal="right" vertical="center"/>
    </xf>
    <xf numFmtId="8" fontId="30" fillId="7" borderId="15" xfId="2" applyNumberFormat="1" applyFont="1" applyFill="1" applyBorder="1" applyAlignment="1">
      <alignment horizontal="right" vertical="center"/>
    </xf>
    <xf numFmtId="8" fontId="19" fillId="7" borderId="9" xfId="2" applyNumberFormat="1" applyFont="1" applyFill="1" applyBorder="1" applyAlignment="1">
      <alignment horizontal="center" vertical="center"/>
    </xf>
    <xf numFmtId="8" fontId="19" fillId="7" borderId="12" xfId="2" applyNumberFormat="1" applyFont="1" applyFill="1" applyBorder="1" applyAlignment="1">
      <alignment horizontal="center" vertical="center"/>
    </xf>
    <xf numFmtId="8" fontId="19" fillId="7" borderId="8" xfId="2" applyNumberFormat="1" applyFont="1" applyFill="1" applyBorder="1" applyAlignment="1">
      <alignment horizontal="center" vertical="center"/>
    </xf>
    <xf numFmtId="0" fontId="19" fillId="4" borderId="49" xfId="2" applyFont="1" applyFill="1" applyBorder="1" applyAlignment="1">
      <alignment horizontal="left" vertical="center" wrapText="1"/>
    </xf>
    <xf numFmtId="0" fontId="37" fillId="3" borderId="47" xfId="2" applyFont="1" applyFill="1" applyBorder="1" applyAlignment="1">
      <alignment horizontal="center" vertical="center"/>
    </xf>
    <xf numFmtId="0" fontId="37" fillId="3" borderId="49" xfId="2" applyFont="1" applyFill="1" applyBorder="1" applyAlignment="1">
      <alignment horizontal="center" vertical="center"/>
    </xf>
    <xf numFmtId="0" fontId="37" fillId="3" borderId="50" xfId="2" applyFont="1" applyFill="1" applyBorder="1" applyAlignment="1">
      <alignment horizontal="center" vertical="center"/>
    </xf>
  </cellXfs>
  <cellStyles count="12">
    <cellStyle name="Hipervínculo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3 2" xfId="10" xr:uid="{00000000-0005-0000-0000-000004000000}"/>
    <cellStyle name="Normal 4" xfId="5" xr:uid="{00000000-0005-0000-0000-000005000000}"/>
    <cellStyle name="Normal 5" xfId="7" xr:uid="{00000000-0005-0000-0000-000006000000}"/>
    <cellStyle name="Normal 6" xfId="6" xr:uid="{00000000-0005-0000-0000-000007000000}"/>
    <cellStyle name="Normal 7" xfId="8" xr:uid="{00000000-0005-0000-0000-000008000000}"/>
    <cellStyle name="Normal 8" xfId="9" xr:uid="{00000000-0005-0000-0000-000009000000}"/>
    <cellStyle name="Normal 9" xfId="11" xr:uid="{00000000-0005-0000-0000-00000A000000}"/>
    <cellStyle name="常规_Sheet1" xfId="4" xr:uid="{00000000-0005-0000-0000-00000B000000}"/>
  </cellStyles>
  <dxfs count="0"/>
  <tableStyles count="0" defaultTableStyle="TableStyleMedium9" defaultPivotStyle="PivotStyleLight16"/>
  <colors>
    <mruColors>
      <color rgb="FFFF9999"/>
      <color rgb="FFFFFFCC"/>
      <color rgb="FF00FF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jpeg"/><Relationship Id="rId18" Type="http://schemas.openxmlformats.org/officeDocument/2006/relationships/hyperlink" Target="#'4.'!A3"/><Relationship Id="rId26" Type="http://schemas.openxmlformats.org/officeDocument/2006/relationships/hyperlink" Target="#'12.'!A3"/><Relationship Id="rId3" Type="http://schemas.openxmlformats.org/officeDocument/2006/relationships/image" Target="../media/image3.emf"/><Relationship Id="rId21" Type="http://schemas.openxmlformats.org/officeDocument/2006/relationships/hyperlink" Target="#'7.'!A3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hyperlink" Target="#'3.'!A3"/><Relationship Id="rId25" Type="http://schemas.openxmlformats.org/officeDocument/2006/relationships/hyperlink" Target="#'11.'!A3"/><Relationship Id="rId2" Type="http://schemas.openxmlformats.org/officeDocument/2006/relationships/image" Target="../media/image2.emf"/><Relationship Id="rId16" Type="http://schemas.openxmlformats.org/officeDocument/2006/relationships/hyperlink" Target="#'2.'!A3"/><Relationship Id="rId20" Type="http://schemas.openxmlformats.org/officeDocument/2006/relationships/hyperlink" Target="#'6.'!A3"/><Relationship Id="rId29" Type="http://schemas.openxmlformats.org/officeDocument/2006/relationships/hyperlink" Target="#'21.'!A1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hyperlink" Target="#'10.'!A3"/><Relationship Id="rId32" Type="http://schemas.openxmlformats.org/officeDocument/2006/relationships/image" Target="../media/image16.emf"/><Relationship Id="rId5" Type="http://schemas.openxmlformats.org/officeDocument/2006/relationships/image" Target="../media/image5.emf"/><Relationship Id="rId15" Type="http://schemas.openxmlformats.org/officeDocument/2006/relationships/hyperlink" Target="#'1.'!A3"/><Relationship Id="rId23" Type="http://schemas.openxmlformats.org/officeDocument/2006/relationships/hyperlink" Target="#'9.'!A3"/><Relationship Id="rId28" Type="http://schemas.openxmlformats.org/officeDocument/2006/relationships/hyperlink" Target="#'14.'!A3"/><Relationship Id="rId10" Type="http://schemas.openxmlformats.org/officeDocument/2006/relationships/image" Target="../media/image10.emf"/><Relationship Id="rId19" Type="http://schemas.openxmlformats.org/officeDocument/2006/relationships/hyperlink" Target="#'5.'!A3"/><Relationship Id="rId31" Type="http://schemas.openxmlformats.org/officeDocument/2006/relationships/hyperlink" Target="#'11.'!A1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jpeg"/><Relationship Id="rId22" Type="http://schemas.openxmlformats.org/officeDocument/2006/relationships/hyperlink" Target="#'8.'!A3"/><Relationship Id="rId27" Type="http://schemas.openxmlformats.org/officeDocument/2006/relationships/hyperlink" Target="#'13.'!A3"/><Relationship Id="rId30" Type="http://schemas.openxmlformats.org/officeDocument/2006/relationships/image" Target="../media/image15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6.emf"/><Relationship Id="rId13" Type="http://schemas.openxmlformats.org/officeDocument/2006/relationships/hyperlink" Target="#PORTADA!A1"/><Relationship Id="rId18" Type="http://schemas.openxmlformats.org/officeDocument/2006/relationships/image" Target="../media/image375.jpeg"/><Relationship Id="rId3" Type="http://schemas.openxmlformats.org/officeDocument/2006/relationships/image" Target="../media/image361.jpeg"/><Relationship Id="rId7" Type="http://schemas.openxmlformats.org/officeDocument/2006/relationships/image" Target="../media/image365.emf"/><Relationship Id="rId12" Type="http://schemas.openxmlformats.org/officeDocument/2006/relationships/image" Target="../media/image370.emf"/><Relationship Id="rId17" Type="http://schemas.openxmlformats.org/officeDocument/2006/relationships/image" Target="../media/image374.jpeg"/><Relationship Id="rId2" Type="http://schemas.openxmlformats.org/officeDocument/2006/relationships/image" Target="../media/image360.jpeg"/><Relationship Id="rId16" Type="http://schemas.openxmlformats.org/officeDocument/2006/relationships/image" Target="../media/image373.jpeg"/><Relationship Id="rId20" Type="http://schemas.openxmlformats.org/officeDocument/2006/relationships/image" Target="../media/image377.jpeg"/><Relationship Id="rId1" Type="http://schemas.openxmlformats.org/officeDocument/2006/relationships/image" Target="../media/image359.jpeg"/><Relationship Id="rId6" Type="http://schemas.openxmlformats.org/officeDocument/2006/relationships/image" Target="../media/image364.jpeg"/><Relationship Id="rId11" Type="http://schemas.openxmlformats.org/officeDocument/2006/relationships/image" Target="../media/image369.emf"/><Relationship Id="rId5" Type="http://schemas.openxmlformats.org/officeDocument/2006/relationships/image" Target="../media/image363.jpeg"/><Relationship Id="rId15" Type="http://schemas.openxmlformats.org/officeDocument/2006/relationships/image" Target="../media/image372.png"/><Relationship Id="rId10" Type="http://schemas.openxmlformats.org/officeDocument/2006/relationships/image" Target="../media/image368.emf"/><Relationship Id="rId19" Type="http://schemas.openxmlformats.org/officeDocument/2006/relationships/image" Target="../media/image376.png"/><Relationship Id="rId4" Type="http://schemas.openxmlformats.org/officeDocument/2006/relationships/image" Target="../media/image362.jpeg"/><Relationship Id="rId9" Type="http://schemas.openxmlformats.org/officeDocument/2006/relationships/image" Target="../media/image367.emf"/><Relationship Id="rId14" Type="http://schemas.openxmlformats.org/officeDocument/2006/relationships/image" Target="../media/image371.emf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90.jpeg"/><Relationship Id="rId18" Type="http://schemas.openxmlformats.org/officeDocument/2006/relationships/image" Target="../media/image395.jpeg"/><Relationship Id="rId26" Type="http://schemas.openxmlformats.org/officeDocument/2006/relationships/image" Target="../media/image403.jpeg"/><Relationship Id="rId39" Type="http://schemas.openxmlformats.org/officeDocument/2006/relationships/image" Target="../media/image416.emf"/><Relationship Id="rId21" Type="http://schemas.openxmlformats.org/officeDocument/2006/relationships/image" Target="../media/image398.jpeg"/><Relationship Id="rId34" Type="http://schemas.openxmlformats.org/officeDocument/2006/relationships/image" Target="../media/image411.jpeg"/><Relationship Id="rId42" Type="http://schemas.openxmlformats.org/officeDocument/2006/relationships/image" Target="../media/image326.png"/><Relationship Id="rId47" Type="http://schemas.openxmlformats.org/officeDocument/2006/relationships/image" Target="../media/image423.jpeg"/><Relationship Id="rId50" Type="http://schemas.openxmlformats.org/officeDocument/2006/relationships/image" Target="../media/image425.jpeg"/><Relationship Id="rId7" Type="http://schemas.openxmlformats.org/officeDocument/2006/relationships/image" Target="../media/image384.jpeg"/><Relationship Id="rId2" Type="http://schemas.openxmlformats.org/officeDocument/2006/relationships/image" Target="../media/image379.jpeg"/><Relationship Id="rId16" Type="http://schemas.openxmlformats.org/officeDocument/2006/relationships/image" Target="../media/image393.jpeg"/><Relationship Id="rId29" Type="http://schemas.openxmlformats.org/officeDocument/2006/relationships/image" Target="../media/image406.jpeg"/><Relationship Id="rId11" Type="http://schemas.openxmlformats.org/officeDocument/2006/relationships/image" Target="../media/image388.jpeg"/><Relationship Id="rId24" Type="http://schemas.openxmlformats.org/officeDocument/2006/relationships/image" Target="../media/image401.jpeg"/><Relationship Id="rId32" Type="http://schemas.openxmlformats.org/officeDocument/2006/relationships/image" Target="../media/image409.jpeg"/><Relationship Id="rId37" Type="http://schemas.openxmlformats.org/officeDocument/2006/relationships/image" Target="../media/image414.jpeg"/><Relationship Id="rId40" Type="http://schemas.openxmlformats.org/officeDocument/2006/relationships/image" Target="../media/image417.emf"/><Relationship Id="rId45" Type="http://schemas.openxmlformats.org/officeDocument/2006/relationships/image" Target="../media/image421.jpeg"/><Relationship Id="rId53" Type="http://schemas.openxmlformats.org/officeDocument/2006/relationships/image" Target="../media/image428.jpeg"/><Relationship Id="rId5" Type="http://schemas.openxmlformats.org/officeDocument/2006/relationships/image" Target="../media/image382.jpeg"/><Relationship Id="rId10" Type="http://schemas.openxmlformats.org/officeDocument/2006/relationships/image" Target="../media/image387.jpeg"/><Relationship Id="rId19" Type="http://schemas.openxmlformats.org/officeDocument/2006/relationships/image" Target="../media/image396.jpeg"/><Relationship Id="rId31" Type="http://schemas.openxmlformats.org/officeDocument/2006/relationships/image" Target="../media/image408.jpeg"/><Relationship Id="rId44" Type="http://schemas.openxmlformats.org/officeDocument/2006/relationships/image" Target="../media/image420.jpeg"/><Relationship Id="rId52" Type="http://schemas.openxmlformats.org/officeDocument/2006/relationships/image" Target="../media/image427.jpeg"/><Relationship Id="rId4" Type="http://schemas.openxmlformats.org/officeDocument/2006/relationships/image" Target="../media/image381.jpeg"/><Relationship Id="rId9" Type="http://schemas.openxmlformats.org/officeDocument/2006/relationships/image" Target="../media/image386.jpeg"/><Relationship Id="rId14" Type="http://schemas.openxmlformats.org/officeDocument/2006/relationships/image" Target="../media/image391.jpeg"/><Relationship Id="rId22" Type="http://schemas.openxmlformats.org/officeDocument/2006/relationships/image" Target="../media/image399.jpeg"/><Relationship Id="rId27" Type="http://schemas.openxmlformats.org/officeDocument/2006/relationships/image" Target="../media/image404.jpeg"/><Relationship Id="rId30" Type="http://schemas.openxmlformats.org/officeDocument/2006/relationships/image" Target="../media/image407.jpeg"/><Relationship Id="rId35" Type="http://schemas.openxmlformats.org/officeDocument/2006/relationships/image" Target="../media/image412.jpeg"/><Relationship Id="rId43" Type="http://schemas.openxmlformats.org/officeDocument/2006/relationships/image" Target="../media/image419.jpeg"/><Relationship Id="rId48" Type="http://schemas.openxmlformats.org/officeDocument/2006/relationships/hyperlink" Target="#PORTADA!A1"/><Relationship Id="rId8" Type="http://schemas.openxmlformats.org/officeDocument/2006/relationships/image" Target="../media/image385.jpeg"/><Relationship Id="rId51" Type="http://schemas.openxmlformats.org/officeDocument/2006/relationships/image" Target="../media/image426.jpeg"/><Relationship Id="rId3" Type="http://schemas.openxmlformats.org/officeDocument/2006/relationships/image" Target="../media/image380.jpeg"/><Relationship Id="rId12" Type="http://schemas.openxmlformats.org/officeDocument/2006/relationships/image" Target="../media/image389.jpeg"/><Relationship Id="rId17" Type="http://schemas.openxmlformats.org/officeDocument/2006/relationships/image" Target="../media/image394.jpeg"/><Relationship Id="rId25" Type="http://schemas.openxmlformats.org/officeDocument/2006/relationships/image" Target="../media/image402.jpeg"/><Relationship Id="rId33" Type="http://schemas.openxmlformats.org/officeDocument/2006/relationships/image" Target="../media/image410.jpeg"/><Relationship Id="rId38" Type="http://schemas.openxmlformats.org/officeDocument/2006/relationships/image" Target="../media/image415.jpeg"/><Relationship Id="rId46" Type="http://schemas.openxmlformats.org/officeDocument/2006/relationships/image" Target="../media/image422.jpeg"/><Relationship Id="rId20" Type="http://schemas.openxmlformats.org/officeDocument/2006/relationships/image" Target="../media/image397.jpeg"/><Relationship Id="rId41" Type="http://schemas.openxmlformats.org/officeDocument/2006/relationships/image" Target="../media/image418.emf"/><Relationship Id="rId54" Type="http://schemas.openxmlformats.org/officeDocument/2006/relationships/image" Target="../media/image429.emf"/><Relationship Id="rId1" Type="http://schemas.openxmlformats.org/officeDocument/2006/relationships/image" Target="../media/image378.jpeg"/><Relationship Id="rId6" Type="http://schemas.openxmlformats.org/officeDocument/2006/relationships/image" Target="../media/image383.jpeg"/><Relationship Id="rId15" Type="http://schemas.openxmlformats.org/officeDocument/2006/relationships/image" Target="../media/image392.jpeg"/><Relationship Id="rId23" Type="http://schemas.openxmlformats.org/officeDocument/2006/relationships/image" Target="../media/image400.jpeg"/><Relationship Id="rId28" Type="http://schemas.openxmlformats.org/officeDocument/2006/relationships/image" Target="../media/image405.jpeg"/><Relationship Id="rId36" Type="http://schemas.openxmlformats.org/officeDocument/2006/relationships/image" Target="../media/image413.jpeg"/><Relationship Id="rId49" Type="http://schemas.openxmlformats.org/officeDocument/2006/relationships/image" Target="../media/image424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2.jpeg"/><Relationship Id="rId2" Type="http://schemas.openxmlformats.org/officeDocument/2006/relationships/image" Target="../media/image431.jpeg"/><Relationship Id="rId1" Type="http://schemas.openxmlformats.org/officeDocument/2006/relationships/image" Target="../media/image430.jpeg"/><Relationship Id="rId5" Type="http://schemas.openxmlformats.org/officeDocument/2006/relationships/hyperlink" Target="#PORTADA!A1"/><Relationship Id="rId4" Type="http://schemas.openxmlformats.org/officeDocument/2006/relationships/image" Target="../media/image433.jpe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6.jpeg"/><Relationship Id="rId18" Type="http://schemas.openxmlformats.org/officeDocument/2006/relationships/image" Target="../media/image451.jpeg"/><Relationship Id="rId26" Type="http://schemas.openxmlformats.org/officeDocument/2006/relationships/image" Target="../media/image459.jpeg"/><Relationship Id="rId39" Type="http://schemas.openxmlformats.org/officeDocument/2006/relationships/image" Target="../media/image471.jpeg"/><Relationship Id="rId21" Type="http://schemas.openxmlformats.org/officeDocument/2006/relationships/image" Target="../media/image454.jpeg"/><Relationship Id="rId34" Type="http://schemas.openxmlformats.org/officeDocument/2006/relationships/image" Target="../media/image466.jpeg"/><Relationship Id="rId42" Type="http://schemas.openxmlformats.org/officeDocument/2006/relationships/image" Target="../media/image474.jpeg"/><Relationship Id="rId47" Type="http://schemas.openxmlformats.org/officeDocument/2006/relationships/image" Target="../media/image479.jpeg"/><Relationship Id="rId50" Type="http://schemas.openxmlformats.org/officeDocument/2006/relationships/image" Target="../media/image482.jpeg"/><Relationship Id="rId7" Type="http://schemas.openxmlformats.org/officeDocument/2006/relationships/image" Target="../media/image440.jpeg"/><Relationship Id="rId2" Type="http://schemas.openxmlformats.org/officeDocument/2006/relationships/image" Target="../media/image435.jpeg"/><Relationship Id="rId16" Type="http://schemas.openxmlformats.org/officeDocument/2006/relationships/image" Target="../media/image449.emf"/><Relationship Id="rId29" Type="http://schemas.openxmlformats.org/officeDocument/2006/relationships/image" Target="../media/image462.jpeg"/><Relationship Id="rId11" Type="http://schemas.openxmlformats.org/officeDocument/2006/relationships/image" Target="../media/image444.jpeg"/><Relationship Id="rId24" Type="http://schemas.openxmlformats.org/officeDocument/2006/relationships/image" Target="../media/image457.jpeg"/><Relationship Id="rId32" Type="http://schemas.openxmlformats.org/officeDocument/2006/relationships/image" Target="../media/image464.jpeg"/><Relationship Id="rId37" Type="http://schemas.openxmlformats.org/officeDocument/2006/relationships/image" Target="../media/image469.jpeg"/><Relationship Id="rId40" Type="http://schemas.openxmlformats.org/officeDocument/2006/relationships/image" Target="../media/image472.jpeg"/><Relationship Id="rId45" Type="http://schemas.openxmlformats.org/officeDocument/2006/relationships/image" Target="../media/image477.jpeg"/><Relationship Id="rId53" Type="http://schemas.openxmlformats.org/officeDocument/2006/relationships/image" Target="../media/image485.jpeg"/><Relationship Id="rId5" Type="http://schemas.openxmlformats.org/officeDocument/2006/relationships/image" Target="../media/image438.jpeg"/><Relationship Id="rId10" Type="http://schemas.openxmlformats.org/officeDocument/2006/relationships/image" Target="../media/image443.jpeg"/><Relationship Id="rId19" Type="http://schemas.openxmlformats.org/officeDocument/2006/relationships/image" Target="../media/image452.jpeg"/><Relationship Id="rId31" Type="http://schemas.openxmlformats.org/officeDocument/2006/relationships/hyperlink" Target="#PORTADA!A1"/><Relationship Id="rId44" Type="http://schemas.openxmlformats.org/officeDocument/2006/relationships/image" Target="../media/image476.emf"/><Relationship Id="rId52" Type="http://schemas.openxmlformats.org/officeDocument/2006/relationships/image" Target="../media/image484.jpeg"/><Relationship Id="rId4" Type="http://schemas.openxmlformats.org/officeDocument/2006/relationships/image" Target="../media/image437.jpeg"/><Relationship Id="rId9" Type="http://schemas.openxmlformats.org/officeDocument/2006/relationships/image" Target="../media/image442.jpeg"/><Relationship Id="rId14" Type="http://schemas.openxmlformats.org/officeDocument/2006/relationships/image" Target="../media/image447.jpeg"/><Relationship Id="rId22" Type="http://schemas.openxmlformats.org/officeDocument/2006/relationships/image" Target="../media/image455.jpeg"/><Relationship Id="rId27" Type="http://schemas.openxmlformats.org/officeDocument/2006/relationships/image" Target="../media/image460.jpeg"/><Relationship Id="rId30" Type="http://schemas.openxmlformats.org/officeDocument/2006/relationships/image" Target="../media/image463.jpeg"/><Relationship Id="rId35" Type="http://schemas.openxmlformats.org/officeDocument/2006/relationships/image" Target="../media/image467.jpeg"/><Relationship Id="rId43" Type="http://schemas.openxmlformats.org/officeDocument/2006/relationships/image" Target="../media/image475.emf"/><Relationship Id="rId48" Type="http://schemas.openxmlformats.org/officeDocument/2006/relationships/image" Target="../media/image480.jpeg"/><Relationship Id="rId8" Type="http://schemas.openxmlformats.org/officeDocument/2006/relationships/image" Target="../media/image441.jpeg"/><Relationship Id="rId51" Type="http://schemas.openxmlformats.org/officeDocument/2006/relationships/image" Target="../media/image483.jpeg"/><Relationship Id="rId3" Type="http://schemas.openxmlformats.org/officeDocument/2006/relationships/image" Target="../media/image436.jpeg"/><Relationship Id="rId12" Type="http://schemas.openxmlformats.org/officeDocument/2006/relationships/image" Target="../media/image445.jpeg"/><Relationship Id="rId17" Type="http://schemas.openxmlformats.org/officeDocument/2006/relationships/image" Target="../media/image450.jpeg"/><Relationship Id="rId25" Type="http://schemas.openxmlformats.org/officeDocument/2006/relationships/image" Target="../media/image458.jpeg"/><Relationship Id="rId33" Type="http://schemas.openxmlformats.org/officeDocument/2006/relationships/image" Target="../media/image465.jpeg"/><Relationship Id="rId38" Type="http://schemas.openxmlformats.org/officeDocument/2006/relationships/image" Target="../media/image470.jpeg"/><Relationship Id="rId46" Type="http://schemas.openxmlformats.org/officeDocument/2006/relationships/image" Target="../media/image478.jpeg"/><Relationship Id="rId20" Type="http://schemas.openxmlformats.org/officeDocument/2006/relationships/image" Target="../media/image453.jpeg"/><Relationship Id="rId41" Type="http://schemas.openxmlformats.org/officeDocument/2006/relationships/image" Target="../media/image473.jpeg"/><Relationship Id="rId1" Type="http://schemas.openxmlformats.org/officeDocument/2006/relationships/image" Target="../media/image434.jpeg"/><Relationship Id="rId6" Type="http://schemas.openxmlformats.org/officeDocument/2006/relationships/image" Target="../media/image439.jpeg"/><Relationship Id="rId15" Type="http://schemas.openxmlformats.org/officeDocument/2006/relationships/image" Target="../media/image448.emf"/><Relationship Id="rId23" Type="http://schemas.openxmlformats.org/officeDocument/2006/relationships/image" Target="../media/image456.jpeg"/><Relationship Id="rId28" Type="http://schemas.openxmlformats.org/officeDocument/2006/relationships/image" Target="../media/image461.jpeg"/><Relationship Id="rId36" Type="http://schemas.openxmlformats.org/officeDocument/2006/relationships/image" Target="../media/image468.jpeg"/><Relationship Id="rId49" Type="http://schemas.openxmlformats.org/officeDocument/2006/relationships/image" Target="../media/image48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3.emf"/><Relationship Id="rId13" Type="http://schemas.openxmlformats.org/officeDocument/2006/relationships/image" Target="../media/image498.emf"/><Relationship Id="rId18" Type="http://schemas.openxmlformats.org/officeDocument/2006/relationships/image" Target="../media/image503.emf"/><Relationship Id="rId3" Type="http://schemas.openxmlformats.org/officeDocument/2006/relationships/image" Target="../media/image488.emf"/><Relationship Id="rId21" Type="http://schemas.openxmlformats.org/officeDocument/2006/relationships/image" Target="../media/image506.emf"/><Relationship Id="rId7" Type="http://schemas.openxmlformats.org/officeDocument/2006/relationships/image" Target="../media/image492.emf"/><Relationship Id="rId12" Type="http://schemas.openxmlformats.org/officeDocument/2006/relationships/image" Target="../media/image497.emf"/><Relationship Id="rId17" Type="http://schemas.openxmlformats.org/officeDocument/2006/relationships/image" Target="../media/image502.emf"/><Relationship Id="rId2" Type="http://schemas.openxmlformats.org/officeDocument/2006/relationships/image" Target="../media/image487.emf"/><Relationship Id="rId16" Type="http://schemas.openxmlformats.org/officeDocument/2006/relationships/image" Target="../media/image501.emf"/><Relationship Id="rId20" Type="http://schemas.openxmlformats.org/officeDocument/2006/relationships/image" Target="../media/image505.emf"/><Relationship Id="rId1" Type="http://schemas.openxmlformats.org/officeDocument/2006/relationships/image" Target="../media/image486.emf"/><Relationship Id="rId6" Type="http://schemas.openxmlformats.org/officeDocument/2006/relationships/image" Target="../media/image491.emf"/><Relationship Id="rId11" Type="http://schemas.openxmlformats.org/officeDocument/2006/relationships/image" Target="../media/image496.emf"/><Relationship Id="rId5" Type="http://schemas.openxmlformats.org/officeDocument/2006/relationships/image" Target="../media/image490.emf"/><Relationship Id="rId15" Type="http://schemas.openxmlformats.org/officeDocument/2006/relationships/image" Target="../media/image500.emf"/><Relationship Id="rId10" Type="http://schemas.openxmlformats.org/officeDocument/2006/relationships/image" Target="../media/image495.emf"/><Relationship Id="rId19" Type="http://schemas.openxmlformats.org/officeDocument/2006/relationships/image" Target="../media/image504.emf"/><Relationship Id="rId4" Type="http://schemas.openxmlformats.org/officeDocument/2006/relationships/image" Target="../media/image489.emf"/><Relationship Id="rId9" Type="http://schemas.openxmlformats.org/officeDocument/2006/relationships/image" Target="../media/image494.emf"/><Relationship Id="rId14" Type="http://schemas.openxmlformats.org/officeDocument/2006/relationships/image" Target="../media/image499.emf"/><Relationship Id="rId22" Type="http://schemas.openxmlformats.org/officeDocument/2006/relationships/hyperlink" Target="#PORTADA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26" Type="http://schemas.openxmlformats.org/officeDocument/2006/relationships/image" Target="../media/image42.jpeg"/><Relationship Id="rId39" Type="http://schemas.openxmlformats.org/officeDocument/2006/relationships/image" Target="../media/image55.emf"/><Relationship Id="rId21" Type="http://schemas.openxmlformats.org/officeDocument/2006/relationships/image" Target="../media/image37.jpeg"/><Relationship Id="rId34" Type="http://schemas.openxmlformats.org/officeDocument/2006/relationships/image" Target="../media/image50.jpeg"/><Relationship Id="rId42" Type="http://schemas.openxmlformats.org/officeDocument/2006/relationships/image" Target="../media/image58.emf"/><Relationship Id="rId47" Type="http://schemas.openxmlformats.org/officeDocument/2006/relationships/image" Target="../media/image63.emf"/><Relationship Id="rId50" Type="http://schemas.openxmlformats.org/officeDocument/2006/relationships/image" Target="../media/image66.emf"/><Relationship Id="rId55" Type="http://schemas.openxmlformats.org/officeDocument/2006/relationships/image" Target="../media/image70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29" Type="http://schemas.openxmlformats.org/officeDocument/2006/relationships/image" Target="../media/image45.jpeg"/><Relationship Id="rId11" Type="http://schemas.openxmlformats.org/officeDocument/2006/relationships/image" Target="../media/image27.jpeg"/><Relationship Id="rId24" Type="http://schemas.openxmlformats.org/officeDocument/2006/relationships/image" Target="../media/image40.jpeg"/><Relationship Id="rId32" Type="http://schemas.openxmlformats.org/officeDocument/2006/relationships/image" Target="../media/image48.jpeg"/><Relationship Id="rId37" Type="http://schemas.openxmlformats.org/officeDocument/2006/relationships/image" Target="../media/image53.emf"/><Relationship Id="rId40" Type="http://schemas.openxmlformats.org/officeDocument/2006/relationships/image" Target="../media/image56.emf"/><Relationship Id="rId45" Type="http://schemas.openxmlformats.org/officeDocument/2006/relationships/image" Target="../media/image61.emf"/><Relationship Id="rId53" Type="http://schemas.openxmlformats.org/officeDocument/2006/relationships/image" Target="../media/image69.emf"/><Relationship Id="rId5" Type="http://schemas.openxmlformats.org/officeDocument/2006/relationships/image" Target="../media/image21.jpeg"/><Relationship Id="rId19" Type="http://schemas.openxmlformats.org/officeDocument/2006/relationships/image" Target="../media/image35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Relationship Id="rId22" Type="http://schemas.openxmlformats.org/officeDocument/2006/relationships/image" Target="../media/image38.jpeg"/><Relationship Id="rId27" Type="http://schemas.openxmlformats.org/officeDocument/2006/relationships/image" Target="../media/image43.jpeg"/><Relationship Id="rId30" Type="http://schemas.openxmlformats.org/officeDocument/2006/relationships/image" Target="../media/image46.jpeg"/><Relationship Id="rId35" Type="http://schemas.openxmlformats.org/officeDocument/2006/relationships/image" Target="../media/image51.jpeg"/><Relationship Id="rId43" Type="http://schemas.openxmlformats.org/officeDocument/2006/relationships/image" Target="../media/image59.emf"/><Relationship Id="rId48" Type="http://schemas.openxmlformats.org/officeDocument/2006/relationships/image" Target="../media/image64.emf"/><Relationship Id="rId56" Type="http://schemas.openxmlformats.org/officeDocument/2006/relationships/image" Target="../media/image71.emf"/><Relationship Id="rId8" Type="http://schemas.openxmlformats.org/officeDocument/2006/relationships/image" Target="../media/image24.jpeg"/><Relationship Id="rId51" Type="http://schemas.openxmlformats.org/officeDocument/2006/relationships/image" Target="../media/image67.emf"/><Relationship Id="rId3" Type="http://schemas.openxmlformats.org/officeDocument/2006/relationships/image" Target="../media/image19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5" Type="http://schemas.openxmlformats.org/officeDocument/2006/relationships/image" Target="../media/image41.jpeg"/><Relationship Id="rId33" Type="http://schemas.openxmlformats.org/officeDocument/2006/relationships/image" Target="../media/image49.jpeg"/><Relationship Id="rId38" Type="http://schemas.openxmlformats.org/officeDocument/2006/relationships/image" Target="../media/image54.emf"/><Relationship Id="rId46" Type="http://schemas.openxmlformats.org/officeDocument/2006/relationships/image" Target="../media/image62.emf"/><Relationship Id="rId20" Type="http://schemas.openxmlformats.org/officeDocument/2006/relationships/image" Target="../media/image36.jpeg"/><Relationship Id="rId41" Type="http://schemas.openxmlformats.org/officeDocument/2006/relationships/image" Target="../media/image57.emf"/><Relationship Id="rId54" Type="http://schemas.openxmlformats.org/officeDocument/2006/relationships/hyperlink" Target="#PORTADA!A1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5" Type="http://schemas.openxmlformats.org/officeDocument/2006/relationships/image" Target="../media/image31.jpeg"/><Relationship Id="rId23" Type="http://schemas.openxmlformats.org/officeDocument/2006/relationships/image" Target="../media/image39.jpeg"/><Relationship Id="rId28" Type="http://schemas.openxmlformats.org/officeDocument/2006/relationships/image" Target="../media/image44.jpeg"/><Relationship Id="rId36" Type="http://schemas.openxmlformats.org/officeDocument/2006/relationships/image" Target="../media/image52.emf"/><Relationship Id="rId49" Type="http://schemas.openxmlformats.org/officeDocument/2006/relationships/image" Target="../media/image65.jpeg"/><Relationship Id="rId57" Type="http://schemas.openxmlformats.org/officeDocument/2006/relationships/image" Target="../media/image72.jpeg"/><Relationship Id="rId10" Type="http://schemas.openxmlformats.org/officeDocument/2006/relationships/image" Target="../media/image26.jpeg"/><Relationship Id="rId31" Type="http://schemas.openxmlformats.org/officeDocument/2006/relationships/image" Target="../media/image47.jpeg"/><Relationship Id="rId44" Type="http://schemas.openxmlformats.org/officeDocument/2006/relationships/image" Target="../media/image60.emf"/><Relationship Id="rId52" Type="http://schemas.openxmlformats.org/officeDocument/2006/relationships/image" Target="../media/image68.emf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5.jpeg"/><Relationship Id="rId18" Type="http://schemas.openxmlformats.org/officeDocument/2006/relationships/image" Target="../media/image90.jpeg"/><Relationship Id="rId26" Type="http://schemas.openxmlformats.org/officeDocument/2006/relationships/image" Target="../media/image98.jpeg"/><Relationship Id="rId39" Type="http://schemas.openxmlformats.org/officeDocument/2006/relationships/image" Target="../media/image111.emf"/><Relationship Id="rId21" Type="http://schemas.openxmlformats.org/officeDocument/2006/relationships/image" Target="../media/image93.jpeg"/><Relationship Id="rId34" Type="http://schemas.openxmlformats.org/officeDocument/2006/relationships/image" Target="../media/image106.jpeg"/><Relationship Id="rId42" Type="http://schemas.openxmlformats.org/officeDocument/2006/relationships/image" Target="../media/image114.emf"/><Relationship Id="rId47" Type="http://schemas.openxmlformats.org/officeDocument/2006/relationships/image" Target="../media/image119.emf"/><Relationship Id="rId50" Type="http://schemas.openxmlformats.org/officeDocument/2006/relationships/image" Target="../media/image122.emf"/><Relationship Id="rId55" Type="http://schemas.openxmlformats.org/officeDocument/2006/relationships/image" Target="../media/image127.emf"/><Relationship Id="rId7" Type="http://schemas.openxmlformats.org/officeDocument/2006/relationships/image" Target="../media/image79.jpeg"/><Relationship Id="rId2" Type="http://schemas.openxmlformats.org/officeDocument/2006/relationships/image" Target="../media/image74.jpeg"/><Relationship Id="rId16" Type="http://schemas.openxmlformats.org/officeDocument/2006/relationships/image" Target="../media/image88.jpeg"/><Relationship Id="rId29" Type="http://schemas.openxmlformats.org/officeDocument/2006/relationships/image" Target="../media/image101.jpeg"/><Relationship Id="rId11" Type="http://schemas.openxmlformats.org/officeDocument/2006/relationships/image" Target="../media/image83.jpeg"/><Relationship Id="rId24" Type="http://schemas.openxmlformats.org/officeDocument/2006/relationships/image" Target="../media/image96.jpeg"/><Relationship Id="rId32" Type="http://schemas.openxmlformats.org/officeDocument/2006/relationships/image" Target="../media/image104.jpeg"/><Relationship Id="rId37" Type="http://schemas.openxmlformats.org/officeDocument/2006/relationships/image" Target="../media/image109.emf"/><Relationship Id="rId40" Type="http://schemas.openxmlformats.org/officeDocument/2006/relationships/image" Target="../media/image112.emf"/><Relationship Id="rId45" Type="http://schemas.openxmlformats.org/officeDocument/2006/relationships/image" Target="../media/image117.emf"/><Relationship Id="rId53" Type="http://schemas.openxmlformats.org/officeDocument/2006/relationships/image" Target="../media/image125.emf"/><Relationship Id="rId5" Type="http://schemas.openxmlformats.org/officeDocument/2006/relationships/image" Target="../media/image77.jpeg"/><Relationship Id="rId19" Type="http://schemas.openxmlformats.org/officeDocument/2006/relationships/image" Target="../media/image91.jpeg"/><Relationship Id="rId4" Type="http://schemas.openxmlformats.org/officeDocument/2006/relationships/image" Target="../media/image76.jpeg"/><Relationship Id="rId9" Type="http://schemas.openxmlformats.org/officeDocument/2006/relationships/image" Target="../media/image81.jpeg"/><Relationship Id="rId14" Type="http://schemas.openxmlformats.org/officeDocument/2006/relationships/image" Target="../media/image86.jpeg"/><Relationship Id="rId22" Type="http://schemas.openxmlformats.org/officeDocument/2006/relationships/image" Target="../media/image94.jpeg"/><Relationship Id="rId27" Type="http://schemas.openxmlformats.org/officeDocument/2006/relationships/image" Target="../media/image99.jpeg"/><Relationship Id="rId30" Type="http://schemas.openxmlformats.org/officeDocument/2006/relationships/image" Target="../media/image102.jpeg"/><Relationship Id="rId35" Type="http://schemas.openxmlformats.org/officeDocument/2006/relationships/image" Target="../media/image107.emf"/><Relationship Id="rId43" Type="http://schemas.openxmlformats.org/officeDocument/2006/relationships/image" Target="../media/image115.emf"/><Relationship Id="rId48" Type="http://schemas.openxmlformats.org/officeDocument/2006/relationships/image" Target="../media/image120.emf"/><Relationship Id="rId56" Type="http://schemas.openxmlformats.org/officeDocument/2006/relationships/image" Target="../media/image128.emf"/><Relationship Id="rId8" Type="http://schemas.openxmlformats.org/officeDocument/2006/relationships/image" Target="../media/image80.jpeg"/><Relationship Id="rId51" Type="http://schemas.openxmlformats.org/officeDocument/2006/relationships/image" Target="../media/image123.emf"/><Relationship Id="rId3" Type="http://schemas.openxmlformats.org/officeDocument/2006/relationships/image" Target="../media/image75.jpeg"/><Relationship Id="rId12" Type="http://schemas.openxmlformats.org/officeDocument/2006/relationships/image" Target="../media/image84.jpeg"/><Relationship Id="rId17" Type="http://schemas.openxmlformats.org/officeDocument/2006/relationships/image" Target="../media/image89.jpeg"/><Relationship Id="rId25" Type="http://schemas.openxmlformats.org/officeDocument/2006/relationships/image" Target="../media/image97.jpeg"/><Relationship Id="rId33" Type="http://schemas.openxmlformats.org/officeDocument/2006/relationships/image" Target="../media/image105.jpeg"/><Relationship Id="rId38" Type="http://schemas.openxmlformats.org/officeDocument/2006/relationships/image" Target="../media/image110.emf"/><Relationship Id="rId46" Type="http://schemas.openxmlformats.org/officeDocument/2006/relationships/image" Target="../media/image118.emf"/><Relationship Id="rId20" Type="http://schemas.openxmlformats.org/officeDocument/2006/relationships/image" Target="../media/image92.jpeg"/><Relationship Id="rId41" Type="http://schemas.openxmlformats.org/officeDocument/2006/relationships/image" Target="../media/image113.emf"/><Relationship Id="rId54" Type="http://schemas.openxmlformats.org/officeDocument/2006/relationships/image" Target="../media/image126.emf"/><Relationship Id="rId1" Type="http://schemas.openxmlformats.org/officeDocument/2006/relationships/image" Target="../media/image73.jpeg"/><Relationship Id="rId6" Type="http://schemas.openxmlformats.org/officeDocument/2006/relationships/image" Target="../media/image78.jpeg"/><Relationship Id="rId15" Type="http://schemas.openxmlformats.org/officeDocument/2006/relationships/image" Target="../media/image87.jpeg"/><Relationship Id="rId23" Type="http://schemas.openxmlformats.org/officeDocument/2006/relationships/image" Target="../media/image95.jpeg"/><Relationship Id="rId28" Type="http://schemas.openxmlformats.org/officeDocument/2006/relationships/image" Target="../media/image100.jpeg"/><Relationship Id="rId36" Type="http://schemas.openxmlformats.org/officeDocument/2006/relationships/image" Target="../media/image108.emf"/><Relationship Id="rId49" Type="http://schemas.openxmlformats.org/officeDocument/2006/relationships/image" Target="../media/image121.emf"/><Relationship Id="rId57" Type="http://schemas.openxmlformats.org/officeDocument/2006/relationships/hyperlink" Target="#PORTADA!A1"/><Relationship Id="rId10" Type="http://schemas.openxmlformats.org/officeDocument/2006/relationships/image" Target="../media/image82.jpeg"/><Relationship Id="rId31" Type="http://schemas.openxmlformats.org/officeDocument/2006/relationships/image" Target="../media/image103.jpeg"/><Relationship Id="rId44" Type="http://schemas.openxmlformats.org/officeDocument/2006/relationships/image" Target="../media/image116.emf"/><Relationship Id="rId52" Type="http://schemas.openxmlformats.org/officeDocument/2006/relationships/image" Target="../media/image12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140.jpeg"/><Relationship Id="rId3" Type="http://schemas.openxmlformats.org/officeDocument/2006/relationships/image" Target="../media/image131.jpeg"/><Relationship Id="rId7" Type="http://schemas.openxmlformats.org/officeDocument/2006/relationships/image" Target="../media/image135.jpeg"/><Relationship Id="rId12" Type="http://schemas.openxmlformats.org/officeDocument/2006/relationships/image" Target="../media/image139.emf"/><Relationship Id="rId2" Type="http://schemas.openxmlformats.org/officeDocument/2006/relationships/image" Target="../media/image130.jpeg"/><Relationship Id="rId1" Type="http://schemas.openxmlformats.org/officeDocument/2006/relationships/image" Target="../media/image129.jpeg"/><Relationship Id="rId6" Type="http://schemas.openxmlformats.org/officeDocument/2006/relationships/image" Target="../media/image134.jpeg"/><Relationship Id="rId11" Type="http://schemas.openxmlformats.org/officeDocument/2006/relationships/hyperlink" Target="#PORTADA!A1"/><Relationship Id="rId5" Type="http://schemas.openxmlformats.org/officeDocument/2006/relationships/image" Target="../media/image133.jpeg"/><Relationship Id="rId15" Type="http://schemas.openxmlformats.org/officeDocument/2006/relationships/image" Target="../media/image142.emf"/><Relationship Id="rId10" Type="http://schemas.openxmlformats.org/officeDocument/2006/relationships/image" Target="../media/image138.emf"/><Relationship Id="rId4" Type="http://schemas.openxmlformats.org/officeDocument/2006/relationships/image" Target="../media/image132.jpeg"/><Relationship Id="rId9" Type="http://schemas.openxmlformats.org/officeDocument/2006/relationships/image" Target="../media/image137.jpeg"/><Relationship Id="rId14" Type="http://schemas.openxmlformats.org/officeDocument/2006/relationships/image" Target="../media/image141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3.jpeg"/><Relationship Id="rId18" Type="http://schemas.openxmlformats.org/officeDocument/2006/relationships/image" Target="../media/image158.emf"/><Relationship Id="rId26" Type="http://schemas.openxmlformats.org/officeDocument/2006/relationships/image" Target="../media/image166.jpeg"/><Relationship Id="rId3" Type="http://schemas.openxmlformats.org/officeDocument/2006/relationships/image" Target="../media/image143.jpeg"/><Relationship Id="rId21" Type="http://schemas.openxmlformats.org/officeDocument/2006/relationships/image" Target="../media/image161.jpeg"/><Relationship Id="rId34" Type="http://schemas.openxmlformats.org/officeDocument/2006/relationships/image" Target="../media/image174.jpeg"/><Relationship Id="rId7" Type="http://schemas.openxmlformats.org/officeDocument/2006/relationships/image" Target="../media/image147.jpeg"/><Relationship Id="rId12" Type="http://schemas.openxmlformats.org/officeDocument/2006/relationships/image" Target="../media/image152.jpeg"/><Relationship Id="rId17" Type="http://schemas.openxmlformats.org/officeDocument/2006/relationships/image" Target="../media/image157.emf"/><Relationship Id="rId25" Type="http://schemas.openxmlformats.org/officeDocument/2006/relationships/image" Target="../media/image165.jpeg"/><Relationship Id="rId33" Type="http://schemas.openxmlformats.org/officeDocument/2006/relationships/image" Target="../media/image173.jpeg"/><Relationship Id="rId2" Type="http://schemas.openxmlformats.org/officeDocument/2006/relationships/image" Target="../media/image14.jpeg"/><Relationship Id="rId16" Type="http://schemas.openxmlformats.org/officeDocument/2006/relationships/image" Target="../media/image156.emf"/><Relationship Id="rId20" Type="http://schemas.openxmlformats.org/officeDocument/2006/relationships/image" Target="../media/image160.jpeg"/><Relationship Id="rId29" Type="http://schemas.openxmlformats.org/officeDocument/2006/relationships/image" Target="../media/image169.jpeg"/><Relationship Id="rId1" Type="http://schemas.openxmlformats.org/officeDocument/2006/relationships/hyperlink" Target="#PORTADA!A1"/><Relationship Id="rId6" Type="http://schemas.openxmlformats.org/officeDocument/2006/relationships/image" Target="../media/image146.jpeg"/><Relationship Id="rId11" Type="http://schemas.openxmlformats.org/officeDocument/2006/relationships/image" Target="../media/image151.jpeg"/><Relationship Id="rId24" Type="http://schemas.openxmlformats.org/officeDocument/2006/relationships/image" Target="../media/image164.emf"/><Relationship Id="rId32" Type="http://schemas.openxmlformats.org/officeDocument/2006/relationships/image" Target="../media/image172.emf"/><Relationship Id="rId5" Type="http://schemas.openxmlformats.org/officeDocument/2006/relationships/image" Target="../media/image145.jpeg"/><Relationship Id="rId15" Type="http://schemas.openxmlformats.org/officeDocument/2006/relationships/image" Target="../media/image155.emf"/><Relationship Id="rId23" Type="http://schemas.openxmlformats.org/officeDocument/2006/relationships/image" Target="../media/image163.jpeg"/><Relationship Id="rId28" Type="http://schemas.openxmlformats.org/officeDocument/2006/relationships/image" Target="../media/image168.jpeg"/><Relationship Id="rId36" Type="http://schemas.openxmlformats.org/officeDocument/2006/relationships/image" Target="../media/image176.emf"/><Relationship Id="rId10" Type="http://schemas.openxmlformats.org/officeDocument/2006/relationships/image" Target="../media/image150.jpeg"/><Relationship Id="rId19" Type="http://schemas.openxmlformats.org/officeDocument/2006/relationships/image" Target="../media/image159.emf"/><Relationship Id="rId31" Type="http://schemas.openxmlformats.org/officeDocument/2006/relationships/image" Target="../media/image171.png"/><Relationship Id="rId4" Type="http://schemas.openxmlformats.org/officeDocument/2006/relationships/image" Target="../media/image144.jpeg"/><Relationship Id="rId9" Type="http://schemas.openxmlformats.org/officeDocument/2006/relationships/image" Target="../media/image149.jpeg"/><Relationship Id="rId14" Type="http://schemas.openxmlformats.org/officeDocument/2006/relationships/image" Target="../media/image154.jpeg"/><Relationship Id="rId22" Type="http://schemas.openxmlformats.org/officeDocument/2006/relationships/image" Target="../media/image162.jpeg"/><Relationship Id="rId27" Type="http://schemas.openxmlformats.org/officeDocument/2006/relationships/image" Target="../media/image167.jpeg"/><Relationship Id="rId30" Type="http://schemas.openxmlformats.org/officeDocument/2006/relationships/image" Target="../media/image170.jpeg"/><Relationship Id="rId35" Type="http://schemas.openxmlformats.org/officeDocument/2006/relationships/image" Target="../media/image175.jpeg"/><Relationship Id="rId8" Type="http://schemas.openxmlformats.org/officeDocument/2006/relationships/image" Target="../media/image148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2.jpeg"/><Relationship Id="rId18" Type="http://schemas.openxmlformats.org/officeDocument/2006/relationships/image" Target="../media/image187.jpeg"/><Relationship Id="rId26" Type="http://schemas.openxmlformats.org/officeDocument/2006/relationships/image" Target="../media/image194.jpeg"/><Relationship Id="rId39" Type="http://schemas.openxmlformats.org/officeDocument/2006/relationships/image" Target="../media/image173.jpeg"/><Relationship Id="rId21" Type="http://schemas.openxmlformats.org/officeDocument/2006/relationships/image" Target="../media/image189.jpeg"/><Relationship Id="rId34" Type="http://schemas.openxmlformats.org/officeDocument/2006/relationships/image" Target="../media/image162.jpeg"/><Relationship Id="rId7" Type="http://schemas.openxmlformats.org/officeDocument/2006/relationships/image" Target="../media/image180.jpeg"/><Relationship Id="rId12" Type="http://schemas.openxmlformats.org/officeDocument/2006/relationships/image" Target="../media/image164.emf"/><Relationship Id="rId17" Type="http://schemas.openxmlformats.org/officeDocument/2006/relationships/image" Target="../media/image186.jpeg"/><Relationship Id="rId25" Type="http://schemas.openxmlformats.org/officeDocument/2006/relationships/image" Target="../media/image193.jpeg"/><Relationship Id="rId33" Type="http://schemas.openxmlformats.org/officeDocument/2006/relationships/image" Target="../media/image161.jpeg"/><Relationship Id="rId38" Type="http://schemas.openxmlformats.org/officeDocument/2006/relationships/image" Target="../media/image203.png"/><Relationship Id="rId2" Type="http://schemas.openxmlformats.org/officeDocument/2006/relationships/image" Target="../media/image13.jpeg"/><Relationship Id="rId16" Type="http://schemas.openxmlformats.org/officeDocument/2006/relationships/image" Target="../media/image185.jpeg"/><Relationship Id="rId20" Type="http://schemas.openxmlformats.org/officeDocument/2006/relationships/image" Target="../media/image188.jpeg"/><Relationship Id="rId29" Type="http://schemas.openxmlformats.org/officeDocument/2006/relationships/image" Target="../media/image197.jpeg"/><Relationship Id="rId1" Type="http://schemas.openxmlformats.org/officeDocument/2006/relationships/hyperlink" Target="#PORTADA!A1"/><Relationship Id="rId6" Type="http://schemas.openxmlformats.org/officeDocument/2006/relationships/image" Target="../media/image179.jpeg"/><Relationship Id="rId11" Type="http://schemas.openxmlformats.org/officeDocument/2006/relationships/image" Target="../media/image159.emf"/><Relationship Id="rId24" Type="http://schemas.openxmlformats.org/officeDocument/2006/relationships/image" Target="../media/image192.emf"/><Relationship Id="rId32" Type="http://schemas.openxmlformats.org/officeDocument/2006/relationships/image" Target="../media/image160.jpeg"/><Relationship Id="rId37" Type="http://schemas.openxmlformats.org/officeDocument/2006/relationships/image" Target="../media/image202.jpeg"/><Relationship Id="rId40" Type="http://schemas.openxmlformats.org/officeDocument/2006/relationships/image" Target="../media/image204.emf"/><Relationship Id="rId5" Type="http://schemas.openxmlformats.org/officeDocument/2006/relationships/image" Target="../media/image168.jpeg"/><Relationship Id="rId15" Type="http://schemas.openxmlformats.org/officeDocument/2006/relationships/image" Target="../media/image184.jpeg"/><Relationship Id="rId23" Type="http://schemas.openxmlformats.org/officeDocument/2006/relationships/image" Target="../media/image191.jpeg"/><Relationship Id="rId28" Type="http://schemas.openxmlformats.org/officeDocument/2006/relationships/image" Target="../media/image196.jpeg"/><Relationship Id="rId36" Type="http://schemas.openxmlformats.org/officeDocument/2006/relationships/image" Target="../media/image201.jpeg"/><Relationship Id="rId10" Type="http://schemas.openxmlformats.org/officeDocument/2006/relationships/image" Target="../media/image158.emf"/><Relationship Id="rId19" Type="http://schemas.openxmlformats.org/officeDocument/2006/relationships/image" Target="../media/image169.jpeg"/><Relationship Id="rId31" Type="http://schemas.openxmlformats.org/officeDocument/2006/relationships/image" Target="../media/image199.jpeg"/><Relationship Id="rId4" Type="http://schemas.openxmlformats.org/officeDocument/2006/relationships/image" Target="../media/image178.jpeg"/><Relationship Id="rId9" Type="http://schemas.openxmlformats.org/officeDocument/2006/relationships/image" Target="../media/image157.emf"/><Relationship Id="rId14" Type="http://schemas.openxmlformats.org/officeDocument/2006/relationships/image" Target="../media/image183.emf"/><Relationship Id="rId22" Type="http://schemas.openxmlformats.org/officeDocument/2006/relationships/image" Target="../media/image190.jpeg"/><Relationship Id="rId27" Type="http://schemas.openxmlformats.org/officeDocument/2006/relationships/image" Target="../media/image195.jpeg"/><Relationship Id="rId30" Type="http://schemas.openxmlformats.org/officeDocument/2006/relationships/image" Target="../media/image198.jpeg"/><Relationship Id="rId35" Type="http://schemas.openxmlformats.org/officeDocument/2006/relationships/image" Target="../media/image200.jpeg"/><Relationship Id="rId8" Type="http://schemas.openxmlformats.org/officeDocument/2006/relationships/image" Target="../media/image181.jpeg"/><Relationship Id="rId3" Type="http://schemas.openxmlformats.org/officeDocument/2006/relationships/image" Target="../media/image17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1.jpeg"/><Relationship Id="rId13" Type="http://schemas.openxmlformats.org/officeDocument/2006/relationships/image" Target="../media/image216.jpeg"/><Relationship Id="rId18" Type="http://schemas.openxmlformats.org/officeDocument/2006/relationships/image" Target="../media/image221.jpeg"/><Relationship Id="rId26" Type="http://schemas.openxmlformats.org/officeDocument/2006/relationships/image" Target="../media/image229.jpeg"/><Relationship Id="rId3" Type="http://schemas.openxmlformats.org/officeDocument/2006/relationships/image" Target="../media/image206.jpeg"/><Relationship Id="rId21" Type="http://schemas.openxmlformats.org/officeDocument/2006/relationships/image" Target="../media/image224.emf"/><Relationship Id="rId7" Type="http://schemas.openxmlformats.org/officeDocument/2006/relationships/image" Target="../media/image210.jpeg"/><Relationship Id="rId12" Type="http://schemas.openxmlformats.org/officeDocument/2006/relationships/image" Target="../media/image215.jpeg"/><Relationship Id="rId17" Type="http://schemas.openxmlformats.org/officeDocument/2006/relationships/image" Target="../media/image220.jpeg"/><Relationship Id="rId25" Type="http://schemas.openxmlformats.org/officeDocument/2006/relationships/image" Target="../media/image228.jpeg"/><Relationship Id="rId2" Type="http://schemas.openxmlformats.org/officeDocument/2006/relationships/image" Target="../media/image205.jpeg"/><Relationship Id="rId16" Type="http://schemas.openxmlformats.org/officeDocument/2006/relationships/image" Target="../media/image219.jpeg"/><Relationship Id="rId20" Type="http://schemas.openxmlformats.org/officeDocument/2006/relationships/image" Target="../media/image223.emf"/><Relationship Id="rId29" Type="http://schemas.openxmlformats.org/officeDocument/2006/relationships/image" Target="../media/image232.jpeg"/><Relationship Id="rId1" Type="http://schemas.openxmlformats.org/officeDocument/2006/relationships/hyperlink" Target="#PORTADA!A1"/><Relationship Id="rId6" Type="http://schemas.openxmlformats.org/officeDocument/2006/relationships/image" Target="../media/image209.jpeg"/><Relationship Id="rId11" Type="http://schemas.openxmlformats.org/officeDocument/2006/relationships/image" Target="../media/image214.jpeg"/><Relationship Id="rId24" Type="http://schemas.openxmlformats.org/officeDocument/2006/relationships/image" Target="../media/image227.jpeg"/><Relationship Id="rId32" Type="http://schemas.openxmlformats.org/officeDocument/2006/relationships/image" Target="../media/image234.png"/><Relationship Id="rId5" Type="http://schemas.openxmlformats.org/officeDocument/2006/relationships/image" Target="../media/image208.jpeg"/><Relationship Id="rId15" Type="http://schemas.openxmlformats.org/officeDocument/2006/relationships/image" Target="../media/image218.jpeg"/><Relationship Id="rId23" Type="http://schemas.openxmlformats.org/officeDocument/2006/relationships/image" Target="../media/image226.emf"/><Relationship Id="rId28" Type="http://schemas.openxmlformats.org/officeDocument/2006/relationships/image" Target="../media/image231.emf"/><Relationship Id="rId10" Type="http://schemas.openxmlformats.org/officeDocument/2006/relationships/image" Target="../media/image213.jpeg"/><Relationship Id="rId19" Type="http://schemas.openxmlformats.org/officeDocument/2006/relationships/image" Target="../media/image222.jpeg"/><Relationship Id="rId31" Type="http://schemas.openxmlformats.org/officeDocument/2006/relationships/image" Target="cid:image001.png@01D66BF8.1CE6AF70" TargetMode="External"/><Relationship Id="rId4" Type="http://schemas.openxmlformats.org/officeDocument/2006/relationships/image" Target="../media/image207.jpeg"/><Relationship Id="rId9" Type="http://schemas.openxmlformats.org/officeDocument/2006/relationships/image" Target="../media/image212.jpeg"/><Relationship Id="rId14" Type="http://schemas.openxmlformats.org/officeDocument/2006/relationships/image" Target="../media/image217.jpeg"/><Relationship Id="rId22" Type="http://schemas.openxmlformats.org/officeDocument/2006/relationships/image" Target="../media/image225.emf"/><Relationship Id="rId27" Type="http://schemas.openxmlformats.org/officeDocument/2006/relationships/image" Target="../media/image230.jpeg"/><Relationship Id="rId30" Type="http://schemas.openxmlformats.org/officeDocument/2006/relationships/image" Target="../media/image23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7.jpeg"/><Relationship Id="rId18" Type="http://schemas.openxmlformats.org/officeDocument/2006/relationships/image" Target="../media/image252.jpeg"/><Relationship Id="rId26" Type="http://schemas.openxmlformats.org/officeDocument/2006/relationships/image" Target="../media/image260.jpeg"/><Relationship Id="rId39" Type="http://schemas.openxmlformats.org/officeDocument/2006/relationships/image" Target="../media/image272.jpeg"/><Relationship Id="rId21" Type="http://schemas.openxmlformats.org/officeDocument/2006/relationships/image" Target="../media/image255.emf"/><Relationship Id="rId34" Type="http://schemas.openxmlformats.org/officeDocument/2006/relationships/image" Target="../media/image267.jpeg"/><Relationship Id="rId7" Type="http://schemas.openxmlformats.org/officeDocument/2006/relationships/image" Target="../media/image241.jpeg"/><Relationship Id="rId12" Type="http://schemas.openxmlformats.org/officeDocument/2006/relationships/image" Target="../media/image246.jpeg"/><Relationship Id="rId17" Type="http://schemas.openxmlformats.org/officeDocument/2006/relationships/image" Target="../media/image251.jpeg"/><Relationship Id="rId25" Type="http://schemas.openxmlformats.org/officeDocument/2006/relationships/image" Target="../media/image259.jpeg"/><Relationship Id="rId33" Type="http://schemas.openxmlformats.org/officeDocument/2006/relationships/image" Target="../media/image266.jpeg"/><Relationship Id="rId38" Type="http://schemas.openxmlformats.org/officeDocument/2006/relationships/image" Target="../media/image271.jpeg"/><Relationship Id="rId2" Type="http://schemas.openxmlformats.org/officeDocument/2006/relationships/image" Target="../media/image236.jpeg"/><Relationship Id="rId16" Type="http://schemas.openxmlformats.org/officeDocument/2006/relationships/image" Target="../media/image250.jpeg"/><Relationship Id="rId20" Type="http://schemas.openxmlformats.org/officeDocument/2006/relationships/image" Target="../media/image254.emf"/><Relationship Id="rId29" Type="http://schemas.openxmlformats.org/officeDocument/2006/relationships/image" Target="../media/image262.tiff"/><Relationship Id="rId1" Type="http://schemas.openxmlformats.org/officeDocument/2006/relationships/image" Target="../media/image235.jpeg"/><Relationship Id="rId6" Type="http://schemas.openxmlformats.org/officeDocument/2006/relationships/image" Target="../media/image240.jpeg"/><Relationship Id="rId11" Type="http://schemas.openxmlformats.org/officeDocument/2006/relationships/image" Target="../media/image245.jpeg"/><Relationship Id="rId24" Type="http://schemas.openxmlformats.org/officeDocument/2006/relationships/image" Target="../media/image258.jpeg"/><Relationship Id="rId32" Type="http://schemas.openxmlformats.org/officeDocument/2006/relationships/image" Target="../media/image265.jpeg"/><Relationship Id="rId37" Type="http://schemas.openxmlformats.org/officeDocument/2006/relationships/image" Target="../media/image270.jpeg"/><Relationship Id="rId40" Type="http://schemas.openxmlformats.org/officeDocument/2006/relationships/image" Target="../media/image273.jpeg"/><Relationship Id="rId5" Type="http://schemas.openxmlformats.org/officeDocument/2006/relationships/image" Target="../media/image239.jpeg"/><Relationship Id="rId15" Type="http://schemas.openxmlformats.org/officeDocument/2006/relationships/image" Target="../media/image249.jpeg"/><Relationship Id="rId23" Type="http://schemas.openxmlformats.org/officeDocument/2006/relationships/image" Target="../media/image257.jpeg"/><Relationship Id="rId28" Type="http://schemas.openxmlformats.org/officeDocument/2006/relationships/hyperlink" Target="#PORTADA!A1"/><Relationship Id="rId36" Type="http://schemas.openxmlformats.org/officeDocument/2006/relationships/image" Target="../media/image269.emf"/><Relationship Id="rId10" Type="http://schemas.openxmlformats.org/officeDocument/2006/relationships/image" Target="../media/image244.jpeg"/><Relationship Id="rId19" Type="http://schemas.openxmlformats.org/officeDocument/2006/relationships/image" Target="../media/image253.jpeg"/><Relationship Id="rId31" Type="http://schemas.openxmlformats.org/officeDocument/2006/relationships/image" Target="../media/image264.jpeg"/><Relationship Id="rId4" Type="http://schemas.openxmlformats.org/officeDocument/2006/relationships/image" Target="../media/image238.jpeg"/><Relationship Id="rId9" Type="http://schemas.openxmlformats.org/officeDocument/2006/relationships/image" Target="../media/image243.jpeg"/><Relationship Id="rId14" Type="http://schemas.openxmlformats.org/officeDocument/2006/relationships/image" Target="../media/image248.jpeg"/><Relationship Id="rId22" Type="http://schemas.openxmlformats.org/officeDocument/2006/relationships/image" Target="../media/image256.emf"/><Relationship Id="rId27" Type="http://schemas.openxmlformats.org/officeDocument/2006/relationships/image" Target="../media/image261.jpeg"/><Relationship Id="rId30" Type="http://schemas.openxmlformats.org/officeDocument/2006/relationships/image" Target="../media/image263.jpeg"/><Relationship Id="rId35" Type="http://schemas.openxmlformats.org/officeDocument/2006/relationships/image" Target="../media/image268.jpeg"/><Relationship Id="rId8" Type="http://schemas.openxmlformats.org/officeDocument/2006/relationships/image" Target="../media/image242.jpeg"/><Relationship Id="rId3" Type="http://schemas.openxmlformats.org/officeDocument/2006/relationships/image" Target="../media/image237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99.jpeg"/><Relationship Id="rId21" Type="http://schemas.openxmlformats.org/officeDocument/2006/relationships/image" Target="../media/image294.jpeg"/><Relationship Id="rId42" Type="http://schemas.openxmlformats.org/officeDocument/2006/relationships/image" Target="../media/image315.jpeg"/><Relationship Id="rId47" Type="http://schemas.openxmlformats.org/officeDocument/2006/relationships/image" Target="../media/image320.emf"/><Relationship Id="rId63" Type="http://schemas.openxmlformats.org/officeDocument/2006/relationships/image" Target="../media/image336.jpeg"/><Relationship Id="rId68" Type="http://schemas.openxmlformats.org/officeDocument/2006/relationships/image" Target="../media/image341.emf"/><Relationship Id="rId84" Type="http://schemas.openxmlformats.org/officeDocument/2006/relationships/image" Target="../media/image356.emf"/><Relationship Id="rId16" Type="http://schemas.openxmlformats.org/officeDocument/2006/relationships/image" Target="../media/image289.jpeg"/><Relationship Id="rId11" Type="http://schemas.openxmlformats.org/officeDocument/2006/relationships/image" Target="../media/image284.jpeg"/><Relationship Id="rId32" Type="http://schemas.openxmlformats.org/officeDocument/2006/relationships/image" Target="../media/image305.jpeg"/><Relationship Id="rId37" Type="http://schemas.openxmlformats.org/officeDocument/2006/relationships/image" Target="../media/image310.jpeg"/><Relationship Id="rId53" Type="http://schemas.openxmlformats.org/officeDocument/2006/relationships/image" Target="../media/image326.png"/><Relationship Id="rId58" Type="http://schemas.openxmlformats.org/officeDocument/2006/relationships/image" Target="../media/image331.emf"/><Relationship Id="rId74" Type="http://schemas.openxmlformats.org/officeDocument/2006/relationships/image" Target="../media/image346.jpeg"/><Relationship Id="rId79" Type="http://schemas.openxmlformats.org/officeDocument/2006/relationships/image" Target="../media/image351.jpeg"/><Relationship Id="rId5" Type="http://schemas.openxmlformats.org/officeDocument/2006/relationships/image" Target="../media/image278.jpeg"/><Relationship Id="rId19" Type="http://schemas.openxmlformats.org/officeDocument/2006/relationships/image" Target="../media/image292.jpeg"/><Relationship Id="rId14" Type="http://schemas.openxmlformats.org/officeDocument/2006/relationships/image" Target="../media/image287.jpeg"/><Relationship Id="rId22" Type="http://schemas.openxmlformats.org/officeDocument/2006/relationships/image" Target="../media/image295.jpeg"/><Relationship Id="rId27" Type="http://schemas.openxmlformats.org/officeDocument/2006/relationships/image" Target="../media/image300.jpeg"/><Relationship Id="rId30" Type="http://schemas.openxmlformats.org/officeDocument/2006/relationships/image" Target="../media/image303.jpeg"/><Relationship Id="rId35" Type="http://schemas.openxmlformats.org/officeDocument/2006/relationships/image" Target="../media/image308.jpeg"/><Relationship Id="rId43" Type="http://schemas.openxmlformats.org/officeDocument/2006/relationships/image" Target="../media/image316.emf"/><Relationship Id="rId48" Type="http://schemas.openxmlformats.org/officeDocument/2006/relationships/image" Target="../media/image321.jpeg"/><Relationship Id="rId56" Type="http://schemas.openxmlformats.org/officeDocument/2006/relationships/image" Target="../media/image329.jpeg"/><Relationship Id="rId64" Type="http://schemas.openxmlformats.org/officeDocument/2006/relationships/image" Target="../media/image337.jpeg"/><Relationship Id="rId69" Type="http://schemas.openxmlformats.org/officeDocument/2006/relationships/image" Target="../media/image342.jpeg"/><Relationship Id="rId77" Type="http://schemas.openxmlformats.org/officeDocument/2006/relationships/image" Target="../media/image349.jpeg"/><Relationship Id="rId8" Type="http://schemas.openxmlformats.org/officeDocument/2006/relationships/image" Target="../media/image281.jpeg"/><Relationship Id="rId51" Type="http://schemas.openxmlformats.org/officeDocument/2006/relationships/image" Target="../media/image324.jpeg"/><Relationship Id="rId72" Type="http://schemas.openxmlformats.org/officeDocument/2006/relationships/image" Target="../media/image345.jpeg"/><Relationship Id="rId80" Type="http://schemas.openxmlformats.org/officeDocument/2006/relationships/image" Target="../media/image352.jpeg"/><Relationship Id="rId85" Type="http://schemas.openxmlformats.org/officeDocument/2006/relationships/image" Target="../media/image357.jpeg"/><Relationship Id="rId3" Type="http://schemas.openxmlformats.org/officeDocument/2006/relationships/image" Target="../media/image276.jpeg"/><Relationship Id="rId12" Type="http://schemas.openxmlformats.org/officeDocument/2006/relationships/image" Target="../media/image285.jpeg"/><Relationship Id="rId17" Type="http://schemas.openxmlformats.org/officeDocument/2006/relationships/image" Target="../media/image290.jpeg"/><Relationship Id="rId25" Type="http://schemas.openxmlformats.org/officeDocument/2006/relationships/image" Target="../media/image298.jpeg"/><Relationship Id="rId33" Type="http://schemas.openxmlformats.org/officeDocument/2006/relationships/image" Target="../media/image306.jpeg"/><Relationship Id="rId38" Type="http://schemas.openxmlformats.org/officeDocument/2006/relationships/image" Target="../media/image311.jpeg"/><Relationship Id="rId46" Type="http://schemas.openxmlformats.org/officeDocument/2006/relationships/image" Target="../media/image319.jpeg"/><Relationship Id="rId59" Type="http://schemas.openxmlformats.org/officeDocument/2006/relationships/image" Target="../media/image332.jpeg"/><Relationship Id="rId67" Type="http://schemas.openxmlformats.org/officeDocument/2006/relationships/image" Target="../media/image340.jpeg"/><Relationship Id="rId20" Type="http://schemas.openxmlformats.org/officeDocument/2006/relationships/image" Target="../media/image293.jpeg"/><Relationship Id="rId41" Type="http://schemas.openxmlformats.org/officeDocument/2006/relationships/image" Target="../media/image314.jpeg"/><Relationship Id="rId54" Type="http://schemas.openxmlformats.org/officeDocument/2006/relationships/image" Target="../media/image327.jpeg"/><Relationship Id="rId62" Type="http://schemas.openxmlformats.org/officeDocument/2006/relationships/image" Target="../media/image335.jpeg"/><Relationship Id="rId70" Type="http://schemas.openxmlformats.org/officeDocument/2006/relationships/image" Target="../media/image343.jpeg"/><Relationship Id="rId75" Type="http://schemas.openxmlformats.org/officeDocument/2006/relationships/image" Target="../media/image347.jpeg"/><Relationship Id="rId83" Type="http://schemas.openxmlformats.org/officeDocument/2006/relationships/image" Target="../media/image355.jpeg"/><Relationship Id="rId1" Type="http://schemas.openxmlformats.org/officeDocument/2006/relationships/image" Target="../media/image274.jpeg"/><Relationship Id="rId6" Type="http://schemas.openxmlformats.org/officeDocument/2006/relationships/image" Target="../media/image279.jpeg"/><Relationship Id="rId15" Type="http://schemas.openxmlformats.org/officeDocument/2006/relationships/image" Target="../media/image288.jpeg"/><Relationship Id="rId23" Type="http://schemas.openxmlformats.org/officeDocument/2006/relationships/image" Target="../media/image296.jpeg"/><Relationship Id="rId28" Type="http://schemas.openxmlformats.org/officeDocument/2006/relationships/image" Target="../media/image301.jpeg"/><Relationship Id="rId36" Type="http://schemas.openxmlformats.org/officeDocument/2006/relationships/image" Target="../media/image309.jpeg"/><Relationship Id="rId49" Type="http://schemas.openxmlformats.org/officeDocument/2006/relationships/image" Target="../media/image322.jpeg"/><Relationship Id="rId57" Type="http://schemas.openxmlformats.org/officeDocument/2006/relationships/image" Target="../media/image330.jpeg"/><Relationship Id="rId10" Type="http://schemas.openxmlformats.org/officeDocument/2006/relationships/image" Target="../media/image283.jpeg"/><Relationship Id="rId31" Type="http://schemas.openxmlformats.org/officeDocument/2006/relationships/image" Target="../media/image304.jpeg"/><Relationship Id="rId44" Type="http://schemas.openxmlformats.org/officeDocument/2006/relationships/image" Target="../media/image317.emf"/><Relationship Id="rId52" Type="http://schemas.openxmlformats.org/officeDocument/2006/relationships/image" Target="../media/image325.emf"/><Relationship Id="rId60" Type="http://schemas.openxmlformats.org/officeDocument/2006/relationships/image" Target="../media/image333.jpeg"/><Relationship Id="rId65" Type="http://schemas.openxmlformats.org/officeDocument/2006/relationships/image" Target="../media/image338.jpeg"/><Relationship Id="rId73" Type="http://schemas.openxmlformats.org/officeDocument/2006/relationships/hyperlink" Target="#PORTADA!A1"/><Relationship Id="rId78" Type="http://schemas.openxmlformats.org/officeDocument/2006/relationships/image" Target="../media/image350.jpeg"/><Relationship Id="rId81" Type="http://schemas.openxmlformats.org/officeDocument/2006/relationships/image" Target="../media/image353.jpeg"/><Relationship Id="rId86" Type="http://schemas.openxmlformats.org/officeDocument/2006/relationships/image" Target="../media/image358.png"/><Relationship Id="rId4" Type="http://schemas.openxmlformats.org/officeDocument/2006/relationships/image" Target="../media/image277.jpeg"/><Relationship Id="rId9" Type="http://schemas.openxmlformats.org/officeDocument/2006/relationships/image" Target="../media/image282.jpeg"/><Relationship Id="rId13" Type="http://schemas.openxmlformats.org/officeDocument/2006/relationships/image" Target="../media/image286.jpeg"/><Relationship Id="rId18" Type="http://schemas.openxmlformats.org/officeDocument/2006/relationships/image" Target="../media/image291.jpeg"/><Relationship Id="rId39" Type="http://schemas.openxmlformats.org/officeDocument/2006/relationships/image" Target="../media/image312.jpeg"/><Relationship Id="rId34" Type="http://schemas.openxmlformats.org/officeDocument/2006/relationships/image" Target="../media/image307.jpeg"/><Relationship Id="rId50" Type="http://schemas.openxmlformats.org/officeDocument/2006/relationships/image" Target="../media/image323.jpeg"/><Relationship Id="rId55" Type="http://schemas.openxmlformats.org/officeDocument/2006/relationships/image" Target="../media/image328.jpeg"/><Relationship Id="rId76" Type="http://schemas.openxmlformats.org/officeDocument/2006/relationships/image" Target="../media/image348.emf"/><Relationship Id="rId7" Type="http://schemas.openxmlformats.org/officeDocument/2006/relationships/image" Target="../media/image280.jpeg"/><Relationship Id="rId71" Type="http://schemas.openxmlformats.org/officeDocument/2006/relationships/image" Target="../media/image344.jpeg"/><Relationship Id="rId2" Type="http://schemas.openxmlformats.org/officeDocument/2006/relationships/image" Target="../media/image275.jpeg"/><Relationship Id="rId29" Type="http://schemas.openxmlformats.org/officeDocument/2006/relationships/image" Target="../media/image302.jpeg"/><Relationship Id="rId24" Type="http://schemas.openxmlformats.org/officeDocument/2006/relationships/image" Target="../media/image297.jpeg"/><Relationship Id="rId40" Type="http://schemas.openxmlformats.org/officeDocument/2006/relationships/image" Target="../media/image313.jpeg"/><Relationship Id="rId45" Type="http://schemas.openxmlformats.org/officeDocument/2006/relationships/image" Target="../media/image318.emf"/><Relationship Id="rId66" Type="http://schemas.openxmlformats.org/officeDocument/2006/relationships/image" Target="../media/image339.jpeg"/><Relationship Id="rId61" Type="http://schemas.openxmlformats.org/officeDocument/2006/relationships/image" Target="../media/image334.jpeg"/><Relationship Id="rId82" Type="http://schemas.openxmlformats.org/officeDocument/2006/relationships/image" Target="../media/image35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107674</xdr:colOff>
      <xdr:row>1</xdr:row>
      <xdr:rowOff>339587</xdr:rowOff>
    </xdr:from>
    <xdr:ext cx="10841935" cy="4552515"/>
    <xdr:pic>
      <xdr:nvPicPr>
        <xdr:cNvPr id="39" name="Picture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7674" y="530087"/>
          <a:ext cx="10841935" cy="4552515"/>
        </a:xfrm>
        <a:prstGeom prst="rect">
          <a:avLst/>
        </a:prstGeom>
      </xdr:spPr>
    </xdr:pic>
    <xdr:clientData/>
  </xdr:oneCellAnchor>
  <xdr:oneCellAnchor>
    <xdr:from>
      <xdr:col>3</xdr:col>
      <xdr:colOff>2606</xdr:colOff>
      <xdr:row>7</xdr:row>
      <xdr:rowOff>1863</xdr:rowOff>
    </xdr:from>
    <xdr:ext cx="1381933" cy="1265695"/>
    <xdr:sp macro="" textlink="">
      <xdr:nvSpPr>
        <xdr:cNvPr id="57" name="56 Rectángulo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1827010" y="2771440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5</xdr:col>
      <xdr:colOff>2606</xdr:colOff>
      <xdr:row>7</xdr:row>
      <xdr:rowOff>1863</xdr:rowOff>
    </xdr:from>
    <xdr:ext cx="1381933" cy="1265695"/>
    <xdr:sp macro="" textlink="">
      <xdr:nvSpPr>
        <xdr:cNvPr id="58" name="57 Rectángulo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3431606" y="2771440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7</xdr:col>
      <xdr:colOff>2607</xdr:colOff>
      <xdr:row>7</xdr:row>
      <xdr:rowOff>1863</xdr:rowOff>
    </xdr:from>
    <xdr:ext cx="1381933" cy="1265695"/>
    <xdr:sp macro="" textlink="">
      <xdr:nvSpPr>
        <xdr:cNvPr id="59" name="58 Rectángulo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5036203" y="2771440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9</xdr:col>
      <xdr:colOff>2607</xdr:colOff>
      <xdr:row>7</xdr:row>
      <xdr:rowOff>3726</xdr:rowOff>
    </xdr:from>
    <xdr:ext cx="1381933" cy="1265695"/>
    <xdr:sp macro="" textlink="">
      <xdr:nvSpPr>
        <xdr:cNvPr id="60" name="59 Rectángulo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6640799" y="2773303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1</xdr:col>
      <xdr:colOff>2855</xdr:colOff>
      <xdr:row>7</xdr:row>
      <xdr:rowOff>1863</xdr:rowOff>
    </xdr:from>
    <xdr:ext cx="1381933" cy="1265695"/>
    <xdr:sp macro="" textlink="">
      <xdr:nvSpPr>
        <xdr:cNvPr id="72" name="71 Rectángulo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222663" y="2771440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2</xdr:col>
      <xdr:colOff>219310</xdr:colOff>
      <xdr:row>3</xdr:row>
      <xdr:rowOff>0</xdr:rowOff>
    </xdr:from>
    <xdr:ext cx="1381933" cy="1265695"/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823906" y="930519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4</xdr:col>
      <xdr:colOff>219310</xdr:colOff>
      <xdr:row>3</xdr:row>
      <xdr:rowOff>0</xdr:rowOff>
    </xdr:from>
    <xdr:ext cx="1381933" cy="1265695"/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28502" y="930519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6</xdr:col>
      <xdr:colOff>219311</xdr:colOff>
      <xdr:row>3</xdr:row>
      <xdr:rowOff>0</xdr:rowOff>
    </xdr:from>
    <xdr:ext cx="1381933" cy="1265695"/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033099" y="930519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8</xdr:col>
      <xdr:colOff>219310</xdr:colOff>
      <xdr:row>3</xdr:row>
      <xdr:rowOff>1863</xdr:rowOff>
    </xdr:from>
    <xdr:ext cx="1381933" cy="1265695"/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637695" y="932382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10</xdr:col>
      <xdr:colOff>219807</xdr:colOff>
      <xdr:row>3</xdr:row>
      <xdr:rowOff>1863</xdr:rowOff>
    </xdr:from>
    <xdr:ext cx="1381933" cy="1265695"/>
    <xdr:sp macro="" textlink="">
      <xdr:nvSpPr>
        <xdr:cNvPr id="53" name="52 Rectángulo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8242788" y="932382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12</xdr:col>
      <xdr:colOff>219310</xdr:colOff>
      <xdr:row>3</xdr:row>
      <xdr:rowOff>0</xdr:rowOff>
    </xdr:from>
    <xdr:ext cx="1381933" cy="1265695"/>
    <xdr:sp macro="" textlink="">
      <xdr:nvSpPr>
        <xdr:cNvPr id="55" name="54 Rectángulo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9846887" y="930519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oneCellAnchor>
    <xdr:from>
      <xdr:col>0</xdr:col>
      <xdr:colOff>219559</xdr:colOff>
      <xdr:row>3</xdr:row>
      <xdr:rowOff>0</xdr:rowOff>
    </xdr:from>
    <xdr:ext cx="1381933" cy="1265695"/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219559" y="933127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twoCellAnchor editAs="oneCell">
    <xdr:from>
      <xdr:col>11</xdr:col>
      <xdr:colOff>304801</xdr:colOff>
      <xdr:row>3</xdr:row>
      <xdr:rowOff>47625</xdr:rowOff>
    </xdr:from>
    <xdr:to>
      <xdr:col>11</xdr:col>
      <xdr:colOff>1082597</xdr:colOff>
      <xdr:row>3</xdr:row>
      <xdr:rowOff>1219200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2426" y="809625"/>
          <a:ext cx="777796" cy="11715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76201</xdr:colOff>
      <xdr:row>3</xdr:row>
      <xdr:rowOff>66675</xdr:rowOff>
    </xdr:from>
    <xdr:to>
      <xdr:col>5</xdr:col>
      <xdr:colOff>1266393</xdr:colOff>
      <xdr:row>3</xdr:row>
      <xdr:rowOff>1135419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6" y="828675"/>
          <a:ext cx="1190192" cy="1068744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276226</xdr:colOff>
      <xdr:row>3</xdr:row>
      <xdr:rowOff>38100</xdr:rowOff>
    </xdr:from>
    <xdr:to>
      <xdr:col>13</xdr:col>
      <xdr:colOff>1057276</xdr:colOff>
      <xdr:row>3</xdr:row>
      <xdr:rowOff>1236741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1" y="800100"/>
          <a:ext cx="781050" cy="1198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95251</xdr:colOff>
      <xdr:row>7</xdr:row>
      <xdr:rowOff>38100</xdr:rowOff>
    </xdr:from>
    <xdr:to>
      <xdr:col>1</xdr:col>
      <xdr:colOff>609601</xdr:colOff>
      <xdr:row>7</xdr:row>
      <xdr:rowOff>1247333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1" y="2447925"/>
          <a:ext cx="514350" cy="12092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504825</xdr:colOff>
      <xdr:row>7</xdr:row>
      <xdr:rowOff>495300</xdr:rowOff>
    </xdr:from>
    <xdr:to>
      <xdr:col>1</xdr:col>
      <xdr:colOff>1359804</xdr:colOff>
      <xdr:row>7</xdr:row>
      <xdr:rowOff>1254903</xdr:rowOff>
    </xdr:to>
    <xdr:pic>
      <xdr:nvPicPr>
        <xdr:cNvPr id="17" name="Picture 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825" y="2905125"/>
          <a:ext cx="854979" cy="75960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104776</xdr:colOff>
      <xdr:row>7</xdr:row>
      <xdr:rowOff>219075</xdr:rowOff>
    </xdr:from>
    <xdr:to>
      <xdr:col>3</xdr:col>
      <xdr:colOff>1321552</xdr:colOff>
      <xdr:row>7</xdr:row>
      <xdr:rowOff>1143000</xdr:rowOff>
    </xdr:to>
    <xdr:pic>
      <xdr:nvPicPr>
        <xdr:cNvPr id="18" name="Picture 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1" y="2628900"/>
          <a:ext cx="1216776" cy="9239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</xdr:colOff>
      <xdr:row>7</xdr:row>
      <xdr:rowOff>47625</xdr:rowOff>
    </xdr:from>
    <xdr:to>
      <xdr:col>5</xdr:col>
      <xdr:colOff>1276350</xdr:colOff>
      <xdr:row>7</xdr:row>
      <xdr:rowOff>432696</xdr:rowOff>
    </xdr:to>
    <xdr:pic>
      <xdr:nvPicPr>
        <xdr:cNvPr id="19" name="Picture 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5" y="2457450"/>
          <a:ext cx="1228725" cy="38507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89039</xdr:colOff>
      <xdr:row>7</xdr:row>
      <xdr:rowOff>393010</xdr:rowOff>
    </xdr:from>
    <xdr:to>
      <xdr:col>7</xdr:col>
      <xdr:colOff>1368564</xdr:colOff>
      <xdr:row>7</xdr:row>
      <xdr:rowOff>974035</xdr:rowOff>
    </xdr:to>
    <xdr:pic>
      <xdr:nvPicPr>
        <xdr:cNvPr id="21" name="Picture 9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00017" y="3167684"/>
          <a:ext cx="1279525" cy="5810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247650</xdr:colOff>
      <xdr:row>7</xdr:row>
      <xdr:rowOff>514350</xdr:rowOff>
    </xdr:from>
    <xdr:to>
      <xdr:col>5</xdr:col>
      <xdr:colOff>1153375</xdr:colOff>
      <xdr:row>7</xdr:row>
      <xdr:rowOff>1190625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71900" y="2924175"/>
          <a:ext cx="905725" cy="6762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257175</xdr:colOff>
      <xdr:row>3</xdr:row>
      <xdr:rowOff>95250</xdr:rowOff>
    </xdr:from>
    <xdr:to>
      <xdr:col>3</xdr:col>
      <xdr:colOff>1146274</xdr:colOff>
      <xdr:row>3</xdr:row>
      <xdr:rowOff>1200150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50" y="857250"/>
          <a:ext cx="889099" cy="1104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</xdr:colOff>
      <xdr:row>3</xdr:row>
      <xdr:rowOff>76200</xdr:rowOff>
    </xdr:from>
    <xdr:to>
      <xdr:col>1</xdr:col>
      <xdr:colOff>1114509</xdr:colOff>
      <xdr:row>3</xdr:row>
      <xdr:rowOff>1167633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86259" y="1009327"/>
          <a:ext cx="847809" cy="1091433"/>
        </a:xfrm>
        <a:prstGeom prst="rect">
          <a:avLst/>
        </a:prstGeom>
        <a:noFill/>
      </xdr:spPr>
    </xdr:pic>
    <xdr:clientData/>
  </xdr:twoCellAnchor>
  <xdr:oneCellAnchor>
    <xdr:from>
      <xdr:col>7</xdr:col>
      <xdr:colOff>57150</xdr:colOff>
      <xdr:row>3</xdr:row>
      <xdr:rowOff>85725</xdr:rowOff>
    </xdr:from>
    <xdr:ext cx="1218960" cy="1036080"/>
    <xdr:pic>
      <xdr:nvPicPr>
        <xdr:cNvPr id="29" name="Picture 42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6825" y="847725"/>
          <a:ext cx="1218960" cy="1036080"/>
        </a:xfrm>
        <a:prstGeom prst="rect">
          <a:avLst/>
        </a:prstGeom>
      </xdr:spPr>
    </xdr:pic>
    <xdr:clientData/>
  </xdr:oneCellAnchor>
  <xdr:oneCellAnchor>
    <xdr:from>
      <xdr:col>9</xdr:col>
      <xdr:colOff>28575</xdr:colOff>
      <xdr:row>3</xdr:row>
      <xdr:rowOff>161925</xdr:rowOff>
    </xdr:from>
    <xdr:ext cx="1270800" cy="1100160"/>
    <xdr:pic>
      <xdr:nvPicPr>
        <xdr:cNvPr id="30" name="Picture 46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6767" y="1092444"/>
          <a:ext cx="1270800" cy="1100160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3</xdr:row>
      <xdr:rowOff>0</xdr:rowOff>
    </xdr:from>
    <xdr:to>
      <xdr:col>1</xdr:col>
      <xdr:colOff>1382182</xdr:colOff>
      <xdr:row>6</xdr:row>
      <xdr:rowOff>0</xdr:rowOff>
    </xdr:to>
    <xdr:sp macro="" textlink="">
      <xdr:nvSpPr>
        <xdr:cNvPr id="34" name="33 Rectángulo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19808" y="930519"/>
          <a:ext cx="1382182" cy="16485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249</xdr:colOff>
      <xdr:row>3</xdr:row>
      <xdr:rowOff>1259023</xdr:rowOff>
    </xdr:from>
    <xdr:to>
      <xdr:col>2</xdr:col>
      <xdr:colOff>498</xdr:colOff>
      <xdr:row>5</xdr:row>
      <xdr:rowOff>188637</xdr:rowOff>
    </xdr:to>
    <xdr:sp macro="" textlink="">
      <xdr:nvSpPr>
        <xdr:cNvPr id="37" name="36 CuadroText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220057" y="2189542"/>
          <a:ext cx="1385037" cy="387672"/>
        </a:xfrm>
        <a:prstGeom prst="rect">
          <a:avLst/>
        </a:prstGeom>
        <a:solidFill>
          <a:srgbClr val="FF000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1.</a:t>
          </a:r>
        </a:p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BIE Ø25 Abatibles</a:t>
          </a:r>
        </a:p>
      </xdr:txBody>
    </xdr:sp>
    <xdr:clientData/>
  </xdr:twoCellAnchor>
  <xdr:twoCellAnchor>
    <xdr:from>
      <xdr:col>3</xdr:col>
      <xdr:colOff>0</xdr:colOff>
      <xdr:row>3</xdr:row>
      <xdr:rowOff>1259023</xdr:rowOff>
    </xdr:from>
    <xdr:to>
      <xdr:col>4</xdr:col>
      <xdr:colOff>249</xdr:colOff>
      <xdr:row>5</xdr:row>
      <xdr:rowOff>188637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824404" y="2189542"/>
          <a:ext cx="1385037" cy="387672"/>
        </a:xfrm>
        <a:prstGeom prst="rect">
          <a:avLst/>
        </a:prstGeom>
        <a:solidFill>
          <a:srgbClr val="FFC00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2.</a:t>
          </a:r>
        </a:p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BIE Ø25 Fijas</a:t>
          </a:r>
        </a:p>
      </xdr:txBody>
    </xdr:sp>
    <xdr:clientData/>
  </xdr:twoCellAnchor>
  <xdr:twoCellAnchor>
    <xdr:from>
      <xdr:col>5</xdr:col>
      <xdr:colOff>0</xdr:colOff>
      <xdr:row>3</xdr:row>
      <xdr:rowOff>1259023</xdr:rowOff>
    </xdr:from>
    <xdr:to>
      <xdr:col>6</xdr:col>
      <xdr:colOff>249</xdr:colOff>
      <xdr:row>5</xdr:row>
      <xdr:rowOff>188637</xdr:rowOff>
    </xdr:to>
    <xdr:sp macro="" textlink="">
      <xdr:nvSpPr>
        <xdr:cNvPr id="48" name="47 CuadroText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429000" y="2189542"/>
          <a:ext cx="1385037" cy="387672"/>
        </a:xfrm>
        <a:prstGeom prst="rect">
          <a:avLst/>
        </a:prstGeom>
        <a:solidFill>
          <a:srgbClr val="FFFF0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3.</a:t>
          </a:r>
        </a:p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Smas. Especial Ø25</a:t>
          </a:r>
        </a:p>
      </xdr:txBody>
    </xdr:sp>
    <xdr:clientData/>
  </xdr:twoCellAnchor>
  <xdr:twoCellAnchor>
    <xdr:from>
      <xdr:col>7</xdr:col>
      <xdr:colOff>1</xdr:colOff>
      <xdr:row>3</xdr:row>
      <xdr:rowOff>1259023</xdr:rowOff>
    </xdr:from>
    <xdr:to>
      <xdr:col>8</xdr:col>
      <xdr:colOff>249</xdr:colOff>
      <xdr:row>5</xdr:row>
      <xdr:rowOff>188637</xdr:rowOff>
    </xdr:to>
    <xdr:sp macro="" textlink="">
      <xdr:nvSpPr>
        <xdr:cNvPr id="50" name="49 CuadroText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5033597" y="2189542"/>
          <a:ext cx="1385037" cy="387672"/>
        </a:xfrm>
        <a:prstGeom prst="rect">
          <a:avLst/>
        </a:prstGeom>
        <a:solidFill>
          <a:srgbClr val="92D05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4.</a:t>
          </a:r>
        </a:p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BIE Ø45</a:t>
          </a:r>
        </a:p>
      </xdr:txBody>
    </xdr:sp>
    <xdr:clientData/>
  </xdr:twoCellAnchor>
  <xdr:twoCellAnchor>
    <xdr:from>
      <xdr:col>9</xdr:col>
      <xdr:colOff>1</xdr:colOff>
      <xdr:row>3</xdr:row>
      <xdr:rowOff>1260886</xdr:rowOff>
    </xdr:from>
    <xdr:to>
      <xdr:col>10</xdr:col>
      <xdr:colOff>249</xdr:colOff>
      <xdr:row>6</xdr:row>
      <xdr:rowOff>0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638193" y="2191405"/>
          <a:ext cx="1385037" cy="387672"/>
        </a:xfrm>
        <a:prstGeom prst="rect">
          <a:avLst/>
        </a:prstGeom>
        <a:solidFill>
          <a:srgbClr val="00B0F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5.</a:t>
          </a:r>
        </a:p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Repuestos</a:t>
          </a:r>
          <a:r>
            <a:rPr lang="es-ES" sz="1000" b="1" baseline="0">
              <a:latin typeface="Arial" pitchFamily="34" charset="0"/>
              <a:cs typeface="Arial" pitchFamily="34" charset="0"/>
            </a:rPr>
            <a:t> BIE</a:t>
          </a:r>
          <a:endParaRPr lang="es-ES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1</xdr:colOff>
      <xdr:row>3</xdr:row>
      <xdr:rowOff>1259023</xdr:rowOff>
    </xdr:from>
    <xdr:to>
      <xdr:col>12</xdr:col>
      <xdr:colOff>249</xdr:colOff>
      <xdr:row>5</xdr:row>
      <xdr:rowOff>188637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8242789" y="2189542"/>
          <a:ext cx="1385037" cy="387672"/>
        </a:xfrm>
        <a:prstGeom prst="rect">
          <a:avLst/>
        </a:prstGeom>
        <a:solidFill>
          <a:srgbClr val="0070C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solidFill>
                <a:schemeClr val="bg1">
                  <a:lumMod val="65000"/>
                </a:schemeClr>
              </a:solidFill>
              <a:latin typeface="Arial" pitchFamily="34" charset="0"/>
              <a:cs typeface="Arial" pitchFamily="34" charset="0"/>
            </a:rPr>
            <a:t>6.</a:t>
          </a:r>
        </a:p>
        <a:p>
          <a:pPr algn="ctr"/>
          <a:r>
            <a:rPr lang="es-ES" sz="1000" b="1" i="0" u="none" strike="noStrike">
              <a:solidFill>
                <a:schemeClr val="bg1">
                  <a:lumMod val="6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Smas. Alto Riesgo</a:t>
          </a:r>
          <a:r>
            <a:rPr lang="es-ES" sz="1000">
              <a:solidFill>
                <a:schemeClr val="bg1">
                  <a:lumMod val="65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chemeClr val="bg1">
                <a:lumMod val="6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13</xdr:col>
      <xdr:colOff>0</xdr:colOff>
      <xdr:row>3</xdr:row>
      <xdr:rowOff>1259023</xdr:rowOff>
    </xdr:from>
    <xdr:to>
      <xdr:col>14</xdr:col>
      <xdr:colOff>249</xdr:colOff>
      <xdr:row>5</xdr:row>
      <xdr:rowOff>188637</xdr:rowOff>
    </xdr:to>
    <xdr:sp macro="" textlink="">
      <xdr:nvSpPr>
        <xdr:cNvPr id="56" name="55 CuadroTexto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9847385" y="2189542"/>
          <a:ext cx="1385037" cy="387672"/>
        </a:xfrm>
        <a:prstGeom prst="rect">
          <a:avLst/>
        </a:prstGeom>
        <a:solidFill>
          <a:srgbClr val="7030A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solidFill>
                <a:schemeClr val="bg1">
                  <a:lumMod val="65000"/>
                </a:schemeClr>
              </a:solidFill>
              <a:latin typeface="Arial" pitchFamily="34" charset="0"/>
              <a:cs typeface="Arial" pitchFamily="34" charset="0"/>
            </a:rPr>
            <a:t>7.</a:t>
          </a:r>
        </a:p>
        <a:p>
          <a:pPr algn="ctr"/>
          <a:r>
            <a:rPr lang="es-ES" sz="1000" b="1">
              <a:solidFill>
                <a:schemeClr val="bg1">
                  <a:lumMod val="65000"/>
                </a:schemeClr>
              </a:solidFill>
              <a:latin typeface="Arial" pitchFamily="34" charset="0"/>
              <a:cs typeface="Arial" pitchFamily="34" charset="0"/>
            </a:rPr>
            <a:t>Arm. de Extintor</a:t>
          </a:r>
        </a:p>
      </xdr:txBody>
    </xdr:sp>
    <xdr:clientData/>
  </xdr:twoCellAnchor>
  <xdr:twoCellAnchor>
    <xdr:from>
      <xdr:col>1</xdr:col>
      <xdr:colOff>0</xdr:colOff>
      <xdr:row>7</xdr:row>
      <xdr:rowOff>1260886</xdr:rowOff>
    </xdr:from>
    <xdr:to>
      <xdr:col>2</xdr:col>
      <xdr:colOff>249</xdr:colOff>
      <xdr:row>10</xdr:row>
      <xdr:rowOff>0</xdr:rowOff>
    </xdr:to>
    <xdr:sp macro="" textlink="">
      <xdr:nvSpPr>
        <xdr:cNvPr id="74" name="73 CuadroTexto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219808" y="4030463"/>
          <a:ext cx="1385037" cy="387672"/>
        </a:xfrm>
        <a:prstGeom prst="rect">
          <a:avLst/>
        </a:prstGeom>
        <a:solidFill>
          <a:srgbClr val="FF000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8.</a:t>
          </a:r>
        </a:p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Hidrantes</a:t>
          </a:r>
        </a:p>
        <a:p>
          <a:pPr algn="ctr"/>
          <a:endParaRPr lang="es-ES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219559</xdr:colOff>
      <xdr:row>7</xdr:row>
      <xdr:rowOff>1260886</xdr:rowOff>
    </xdr:from>
    <xdr:to>
      <xdr:col>4</xdr:col>
      <xdr:colOff>0</xdr:colOff>
      <xdr:row>10</xdr:row>
      <xdr:rowOff>0</xdr:rowOff>
    </xdr:to>
    <xdr:sp macro="" textlink="">
      <xdr:nvSpPr>
        <xdr:cNvPr id="75" name="74 CuadroTexto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1824155" y="4030463"/>
          <a:ext cx="1385037" cy="387672"/>
        </a:xfrm>
        <a:prstGeom prst="rect">
          <a:avLst/>
        </a:prstGeom>
        <a:solidFill>
          <a:srgbClr val="FFC00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9.</a:t>
          </a:r>
        </a:p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Columna Seca</a:t>
          </a:r>
        </a:p>
      </xdr:txBody>
    </xdr:sp>
    <xdr:clientData/>
  </xdr:twoCellAnchor>
  <xdr:twoCellAnchor>
    <xdr:from>
      <xdr:col>4</xdr:col>
      <xdr:colOff>219559</xdr:colOff>
      <xdr:row>7</xdr:row>
      <xdr:rowOff>1260886</xdr:rowOff>
    </xdr:from>
    <xdr:to>
      <xdr:col>5</xdr:col>
      <xdr:colOff>1384788</xdr:colOff>
      <xdr:row>10</xdr:row>
      <xdr:rowOff>0</xdr:rowOff>
    </xdr:to>
    <xdr:sp macro="" textlink="">
      <xdr:nvSpPr>
        <xdr:cNvPr id="76" name="75 CuadroTexto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3428751" y="4030463"/>
          <a:ext cx="1385037" cy="387672"/>
        </a:xfrm>
        <a:prstGeom prst="rect">
          <a:avLst/>
        </a:prstGeom>
        <a:solidFill>
          <a:srgbClr val="FFFF0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10.</a:t>
          </a:r>
        </a:p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Racores y Lanzas</a:t>
          </a:r>
        </a:p>
      </xdr:txBody>
    </xdr:sp>
    <xdr:clientData/>
  </xdr:twoCellAnchor>
  <xdr:twoCellAnchor>
    <xdr:from>
      <xdr:col>6</xdr:col>
      <xdr:colOff>219560</xdr:colOff>
      <xdr:row>7</xdr:row>
      <xdr:rowOff>1254214</xdr:rowOff>
    </xdr:from>
    <xdr:to>
      <xdr:col>8</xdr:col>
      <xdr:colOff>0</xdr:colOff>
      <xdr:row>9</xdr:row>
      <xdr:rowOff>183828</xdr:rowOff>
    </xdr:to>
    <xdr:sp macro="" textlink="">
      <xdr:nvSpPr>
        <xdr:cNvPr id="77" name="76 CuadroTexto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5033348" y="4023791"/>
          <a:ext cx="1385037" cy="387672"/>
        </a:xfrm>
        <a:prstGeom prst="rect">
          <a:avLst/>
        </a:prstGeom>
        <a:solidFill>
          <a:srgbClr val="92D05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11.</a:t>
          </a:r>
        </a:p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Manguera</a:t>
          </a:r>
        </a:p>
        <a:p>
          <a:pPr algn="ctr"/>
          <a:endParaRPr lang="es-ES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219559</xdr:colOff>
      <xdr:row>7</xdr:row>
      <xdr:rowOff>1256077</xdr:rowOff>
    </xdr:from>
    <xdr:to>
      <xdr:col>10</xdr:col>
      <xdr:colOff>0</xdr:colOff>
      <xdr:row>9</xdr:row>
      <xdr:rowOff>185691</xdr:rowOff>
    </xdr:to>
    <xdr:sp macro="" textlink="">
      <xdr:nvSpPr>
        <xdr:cNvPr id="78" name="77 CuadroTexto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637944" y="4025654"/>
          <a:ext cx="1385037" cy="387672"/>
        </a:xfrm>
        <a:prstGeom prst="rect">
          <a:avLst/>
        </a:prstGeom>
        <a:solidFill>
          <a:srgbClr val="00B0F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12.</a:t>
          </a:r>
        </a:p>
        <a:p>
          <a:pPr algn="ctr"/>
          <a:r>
            <a:rPr lang="es-ES" sz="1000" b="1">
              <a:latin typeface="Arial" pitchFamily="34" charset="0"/>
              <a:cs typeface="Arial" pitchFamily="34" charset="0"/>
            </a:rPr>
            <a:t>Extintores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14</xdr:col>
      <xdr:colOff>0</xdr:colOff>
      <xdr:row>2</xdr:row>
      <xdr:rowOff>0</xdr:rowOff>
    </xdr:to>
    <xdr:sp macro="" textlink="">
      <xdr:nvSpPr>
        <xdr:cNvPr id="82" name="81 CuadroTexto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219808" y="190500"/>
          <a:ext cx="11012365" cy="549519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r"/>
          <a:r>
            <a:rPr lang="es-ES" sz="3000">
              <a:latin typeface="Arial" pitchFamily="34" charset="0"/>
              <a:cs typeface="Arial" pitchFamily="34" charset="0"/>
            </a:rPr>
            <a:t>                CATÁLOGO  GRUPO DE INCENDIOS  ABRIL 2022          </a:t>
          </a:r>
          <a:r>
            <a:rPr lang="es-ES" sz="150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v9.0</a:t>
          </a:r>
        </a:p>
      </xdr:txBody>
    </xdr:sp>
    <xdr:clientData/>
  </xdr:twoCellAnchor>
  <xdr:twoCellAnchor>
    <xdr:from>
      <xdr:col>1</xdr:col>
      <xdr:colOff>0</xdr:colOff>
      <xdr:row>12</xdr:row>
      <xdr:rowOff>0</xdr:rowOff>
    </xdr:from>
    <xdr:to>
      <xdr:col>14</xdr:col>
      <xdr:colOff>0</xdr:colOff>
      <xdr:row>13</xdr:row>
      <xdr:rowOff>0</xdr:rowOff>
    </xdr:to>
    <xdr:sp macro="" textlink="">
      <xdr:nvSpPr>
        <xdr:cNvPr id="85" name="84 CuadroTexto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219808" y="4572000"/>
          <a:ext cx="11012365" cy="190500"/>
        </a:xfrm>
        <a:prstGeom prst="rect">
          <a:avLst/>
        </a:prstGeom>
        <a:solidFill>
          <a:srgbClr val="FFFF00"/>
        </a:solidFill>
        <a:ln w="190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r>
            <a:rPr lang="es-ES" sz="1000" b="1">
              <a:latin typeface="Arial" pitchFamily="34" charset="0"/>
              <a:cs typeface="Arial" pitchFamily="34" charset="0"/>
            </a:rPr>
            <a:t>TARIFA DE PRECIOS PVP.</a:t>
          </a:r>
          <a:r>
            <a:rPr lang="es-ES" sz="1000" b="0">
              <a:latin typeface="Arial" pitchFamily="34" charset="0"/>
              <a:cs typeface="Arial" pitchFamily="34" charset="0"/>
            </a:rPr>
            <a:t> </a:t>
          </a:r>
          <a:r>
            <a:rPr lang="es-ES" sz="1000">
              <a:latin typeface="Arial" pitchFamily="34" charset="0"/>
              <a:cs typeface="Arial" pitchFamily="34" charset="0"/>
            </a:rPr>
            <a:t>Precios sujetos a modificación o anulación por Nuevas Lineas</a:t>
          </a:r>
          <a:r>
            <a:rPr lang="es-ES" sz="1000" baseline="0">
              <a:latin typeface="Arial" pitchFamily="34" charset="0"/>
              <a:cs typeface="Arial" pitchFamily="34" charset="0"/>
            </a:rPr>
            <a:t> de Extinción, S.L. </a:t>
          </a:r>
          <a:r>
            <a:rPr lang="es-ES" sz="1000">
              <a:latin typeface="Arial" pitchFamily="34" charset="0"/>
              <a:cs typeface="Arial" pitchFamily="34" charset="0"/>
            </a:rPr>
            <a:t>sin previo aviso. Los errores tipográficos están sujetos a modificación.</a:t>
          </a:r>
        </a:p>
      </xdr:txBody>
    </xdr:sp>
    <xdr:clientData/>
  </xdr:twoCellAnchor>
  <xdr:twoCellAnchor>
    <xdr:from>
      <xdr:col>3</xdr:col>
      <xdr:colOff>2606</xdr:colOff>
      <xdr:row>3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6" name="85 Rectángulo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1827010" y="930519"/>
          <a:ext cx="1382182" cy="16485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1382182</xdr:colOff>
      <xdr:row>6</xdr:row>
      <xdr:rowOff>0</xdr:rowOff>
    </xdr:to>
    <xdr:sp macro="" textlink="">
      <xdr:nvSpPr>
        <xdr:cNvPr id="87" name="86 Rectángulo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3429000" y="930519"/>
          <a:ext cx="1382182" cy="16485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7</xdr:col>
      <xdr:colOff>17262</xdr:colOff>
      <xdr:row>3</xdr:row>
      <xdr:rowOff>2</xdr:rowOff>
    </xdr:from>
    <xdr:to>
      <xdr:col>8</xdr:col>
      <xdr:colOff>14655</xdr:colOff>
      <xdr:row>6</xdr:row>
      <xdr:rowOff>2</xdr:rowOff>
    </xdr:to>
    <xdr:sp macro="" textlink="">
      <xdr:nvSpPr>
        <xdr:cNvPr id="88" name="87 Rectángul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5050858" y="930521"/>
          <a:ext cx="1382182" cy="16485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9</xdr:col>
      <xdr:colOff>7327</xdr:colOff>
      <xdr:row>3</xdr:row>
      <xdr:rowOff>7327</xdr:rowOff>
    </xdr:from>
    <xdr:to>
      <xdr:col>10</xdr:col>
      <xdr:colOff>4720</xdr:colOff>
      <xdr:row>6</xdr:row>
      <xdr:rowOff>7327</xdr:rowOff>
    </xdr:to>
    <xdr:sp macro="" textlink="">
      <xdr:nvSpPr>
        <xdr:cNvPr id="89" name="88 Rectángul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6645519" y="937846"/>
          <a:ext cx="1382182" cy="16485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11</xdr:col>
      <xdr:colOff>2607</xdr:colOff>
      <xdr:row>3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0" name="89 Rectángulo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8245395" y="930519"/>
          <a:ext cx="1382182" cy="16485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13</xdr:col>
      <xdr:colOff>0</xdr:colOff>
      <xdr:row>3</xdr:row>
      <xdr:rowOff>0</xdr:rowOff>
    </xdr:from>
    <xdr:to>
      <xdr:col>13</xdr:col>
      <xdr:colOff>1382182</xdr:colOff>
      <xdr:row>6</xdr:row>
      <xdr:rowOff>0</xdr:rowOff>
    </xdr:to>
    <xdr:sp macro="" textlink="">
      <xdr:nvSpPr>
        <xdr:cNvPr id="91" name="90 Rectángulo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9847385" y="930519"/>
          <a:ext cx="1382182" cy="16485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2606</xdr:colOff>
      <xdr:row>7</xdr:row>
      <xdr:rowOff>0</xdr:rowOff>
    </xdr:from>
    <xdr:to>
      <xdr:col>2</xdr:col>
      <xdr:colOff>0</xdr:colOff>
      <xdr:row>10</xdr:row>
      <xdr:rowOff>0</xdr:rowOff>
    </xdr:to>
    <xdr:sp macro="" textlink="">
      <xdr:nvSpPr>
        <xdr:cNvPr id="92" name="91 Rectángulo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222414" y="2769577"/>
          <a:ext cx="1382182" cy="16485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3</xdr:col>
      <xdr:colOff>5212</xdr:colOff>
      <xdr:row>7</xdr:row>
      <xdr:rowOff>0</xdr:rowOff>
    </xdr:from>
    <xdr:to>
      <xdr:col>4</xdr:col>
      <xdr:colOff>2606</xdr:colOff>
      <xdr:row>10</xdr:row>
      <xdr:rowOff>0</xdr:rowOff>
    </xdr:to>
    <xdr:sp macro="" textlink="">
      <xdr:nvSpPr>
        <xdr:cNvPr id="93" name="92 Rectángulo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1829616" y="2769577"/>
          <a:ext cx="1382182" cy="16485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5</xdr:col>
      <xdr:colOff>2606</xdr:colOff>
      <xdr:row>7</xdr:row>
      <xdr:rowOff>0</xdr:rowOff>
    </xdr:from>
    <xdr:to>
      <xdr:col>5</xdr:col>
      <xdr:colOff>1384788</xdr:colOff>
      <xdr:row>10</xdr:row>
      <xdr:rowOff>0</xdr:rowOff>
    </xdr:to>
    <xdr:sp macro="" textlink="">
      <xdr:nvSpPr>
        <xdr:cNvPr id="94" name="93 Rectángul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3431606" y="2769577"/>
          <a:ext cx="1382182" cy="16485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83203</xdr:colOff>
      <xdr:row>12</xdr:row>
      <xdr:rowOff>0</xdr:rowOff>
    </xdr:from>
    <xdr:to>
      <xdr:col>2</xdr:col>
      <xdr:colOff>80597</xdr:colOff>
      <xdr:row>16</xdr:row>
      <xdr:rowOff>153865</xdr:rowOff>
    </xdr:to>
    <xdr:sp macro="" textlink="">
      <xdr:nvSpPr>
        <xdr:cNvPr id="111" name="110 Rectángulo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/>
      </xdr:nvSpPr>
      <xdr:spPr>
        <a:xfrm>
          <a:off x="303011" y="8916866"/>
          <a:ext cx="1382182" cy="1648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3</xdr:col>
      <xdr:colOff>85809</xdr:colOff>
      <xdr:row>12</xdr:row>
      <xdr:rowOff>0</xdr:rowOff>
    </xdr:from>
    <xdr:to>
      <xdr:col>4</xdr:col>
      <xdr:colOff>83203</xdr:colOff>
      <xdr:row>16</xdr:row>
      <xdr:rowOff>153865</xdr:rowOff>
    </xdr:to>
    <xdr:sp macro="" textlink="">
      <xdr:nvSpPr>
        <xdr:cNvPr id="112" name="111 Rectángulo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/>
      </xdr:nvSpPr>
      <xdr:spPr>
        <a:xfrm>
          <a:off x="1910213" y="8916866"/>
          <a:ext cx="1382182" cy="1648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5</xdr:col>
      <xdr:colOff>83203</xdr:colOff>
      <xdr:row>12</xdr:row>
      <xdr:rowOff>0</xdr:rowOff>
    </xdr:from>
    <xdr:to>
      <xdr:col>6</xdr:col>
      <xdr:colOff>80597</xdr:colOff>
      <xdr:row>16</xdr:row>
      <xdr:rowOff>153865</xdr:rowOff>
    </xdr:to>
    <xdr:sp macro="" textlink="">
      <xdr:nvSpPr>
        <xdr:cNvPr id="113" name="112 Rectángul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/>
      </xdr:nvSpPr>
      <xdr:spPr>
        <a:xfrm>
          <a:off x="3512203" y="8916866"/>
          <a:ext cx="1382182" cy="1648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7</xdr:col>
      <xdr:colOff>85810</xdr:colOff>
      <xdr:row>12</xdr:row>
      <xdr:rowOff>0</xdr:rowOff>
    </xdr:from>
    <xdr:to>
      <xdr:col>8</xdr:col>
      <xdr:colOff>83203</xdr:colOff>
      <xdr:row>16</xdr:row>
      <xdr:rowOff>153865</xdr:rowOff>
    </xdr:to>
    <xdr:sp macro="" textlink="">
      <xdr:nvSpPr>
        <xdr:cNvPr id="114" name="113 Rectángulo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/>
      </xdr:nvSpPr>
      <xdr:spPr>
        <a:xfrm>
          <a:off x="5119406" y="8916866"/>
          <a:ext cx="1382182" cy="1648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9</xdr:col>
      <xdr:colOff>83203</xdr:colOff>
      <xdr:row>12</xdr:row>
      <xdr:rowOff>0</xdr:rowOff>
    </xdr:from>
    <xdr:to>
      <xdr:col>10</xdr:col>
      <xdr:colOff>80596</xdr:colOff>
      <xdr:row>16</xdr:row>
      <xdr:rowOff>153865</xdr:rowOff>
    </xdr:to>
    <xdr:sp macro="" textlink="">
      <xdr:nvSpPr>
        <xdr:cNvPr id="115" name="114 Rectángulo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/>
      </xdr:nvSpPr>
      <xdr:spPr>
        <a:xfrm>
          <a:off x="6721395" y="8916866"/>
          <a:ext cx="1382182" cy="1648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11</xdr:col>
      <xdr:colOff>85810</xdr:colOff>
      <xdr:row>12</xdr:row>
      <xdr:rowOff>0</xdr:rowOff>
    </xdr:from>
    <xdr:to>
      <xdr:col>12</xdr:col>
      <xdr:colOff>83203</xdr:colOff>
      <xdr:row>16</xdr:row>
      <xdr:rowOff>153865</xdr:rowOff>
    </xdr:to>
    <xdr:sp macro="" textlink="">
      <xdr:nvSpPr>
        <xdr:cNvPr id="116" name="115 Rectángulo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/>
      </xdr:nvSpPr>
      <xdr:spPr>
        <a:xfrm>
          <a:off x="8328598" y="8916866"/>
          <a:ext cx="1382182" cy="1648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13</xdr:col>
      <xdr:colOff>83203</xdr:colOff>
      <xdr:row>12</xdr:row>
      <xdr:rowOff>0</xdr:rowOff>
    </xdr:from>
    <xdr:to>
      <xdr:col>14</xdr:col>
      <xdr:colOff>80597</xdr:colOff>
      <xdr:row>16</xdr:row>
      <xdr:rowOff>153865</xdr:rowOff>
    </xdr:to>
    <xdr:sp macro="" textlink="">
      <xdr:nvSpPr>
        <xdr:cNvPr id="117" name="116 Rectángulo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/>
      </xdr:nvSpPr>
      <xdr:spPr>
        <a:xfrm>
          <a:off x="9930588" y="8916866"/>
          <a:ext cx="1382182" cy="1648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2608</xdr:colOff>
      <xdr:row>10</xdr:row>
      <xdr:rowOff>183173</xdr:rowOff>
    </xdr:from>
    <xdr:to>
      <xdr:col>2</xdr:col>
      <xdr:colOff>2</xdr:colOff>
      <xdr:row>12</xdr:row>
      <xdr:rowOff>0</xdr:rowOff>
    </xdr:to>
    <xdr:sp macro="" textlink="">
      <xdr:nvSpPr>
        <xdr:cNvPr id="118" name="117 Rectángulo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/>
      </xdr:nvSpPr>
      <xdr:spPr>
        <a:xfrm>
          <a:off x="222416" y="4601308"/>
          <a:ext cx="1382182" cy="1648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9</xdr:col>
      <xdr:colOff>2608</xdr:colOff>
      <xdr:row>10</xdr:row>
      <xdr:rowOff>183173</xdr:rowOff>
    </xdr:from>
    <xdr:to>
      <xdr:col>10</xdr:col>
      <xdr:colOff>1</xdr:colOff>
      <xdr:row>12</xdr:row>
      <xdr:rowOff>0</xdr:rowOff>
    </xdr:to>
    <xdr:sp macro="" textlink="">
      <xdr:nvSpPr>
        <xdr:cNvPr id="122" name="121 Rectángulo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/>
      </xdr:nvSpPr>
      <xdr:spPr>
        <a:xfrm>
          <a:off x="6640800" y="4601308"/>
          <a:ext cx="1382182" cy="1648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11</xdr:col>
      <xdr:colOff>2606</xdr:colOff>
      <xdr:row>11</xdr:row>
      <xdr:rowOff>14655</xdr:rowOff>
    </xdr:from>
    <xdr:to>
      <xdr:col>11</xdr:col>
      <xdr:colOff>1384788</xdr:colOff>
      <xdr:row>12</xdr:row>
      <xdr:rowOff>0</xdr:rowOff>
    </xdr:to>
    <xdr:sp macro="" textlink="">
      <xdr:nvSpPr>
        <xdr:cNvPr id="125" name="124 Rectángulo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/>
      </xdr:nvSpPr>
      <xdr:spPr>
        <a:xfrm>
          <a:off x="8245394" y="4623290"/>
          <a:ext cx="1382182" cy="1648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oneCellAnchor>
    <xdr:from>
      <xdr:col>11</xdr:col>
      <xdr:colOff>45092</xdr:colOff>
      <xdr:row>7</xdr:row>
      <xdr:rowOff>28063</xdr:rowOff>
    </xdr:from>
    <xdr:ext cx="1381933" cy="1265695"/>
    <xdr:sp macro="" textlink="">
      <xdr:nvSpPr>
        <xdr:cNvPr id="131" name="109 Rectángulo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/>
      </xdr:nvSpPr>
      <xdr:spPr>
        <a:xfrm>
          <a:off x="8253157" y="2802737"/>
          <a:ext cx="1381933" cy="1265695"/>
        </a:xfrm>
        <a:prstGeom prst="rect">
          <a:avLst/>
        </a:prstGeom>
        <a:solidFill>
          <a:schemeClr val="bg1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</a:bodyPr>
        <a:lstStyle/>
        <a:p>
          <a:pPr algn="ctr"/>
          <a:endParaRPr lang="es-ES" sz="1100"/>
        </a:p>
      </xdr:txBody>
    </xdr:sp>
    <xdr:clientData/>
  </xdr:oneCellAnchor>
  <xdr:twoCellAnchor>
    <xdr:from>
      <xdr:col>11</xdr:col>
      <xdr:colOff>42237</xdr:colOff>
      <xdr:row>8</xdr:row>
      <xdr:rowOff>13175</xdr:rowOff>
    </xdr:from>
    <xdr:to>
      <xdr:col>12</xdr:col>
      <xdr:colOff>42485</xdr:colOff>
      <xdr:row>10</xdr:row>
      <xdr:rowOff>19528</xdr:rowOff>
    </xdr:to>
    <xdr:sp macro="" textlink="">
      <xdr:nvSpPr>
        <xdr:cNvPr id="132" name="123 CuadroTexto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8250302" y="4055088"/>
          <a:ext cx="1383444" cy="387353"/>
        </a:xfrm>
        <a:prstGeom prst="rect">
          <a:avLst/>
        </a:prstGeom>
        <a:solidFill>
          <a:srgbClr val="7030A0"/>
        </a:solidFill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000" b="1">
              <a:solidFill>
                <a:schemeClr val="bg1">
                  <a:lumMod val="65000"/>
                </a:schemeClr>
              </a:solidFill>
              <a:latin typeface="Arial" pitchFamily="34" charset="0"/>
              <a:cs typeface="Arial" pitchFamily="34" charset="0"/>
            </a:rPr>
            <a:t>13</a:t>
          </a:r>
        </a:p>
        <a:p>
          <a:pPr algn="ctr"/>
          <a:r>
            <a:rPr lang="es-ES" sz="1000" b="1">
              <a:solidFill>
                <a:schemeClr val="bg1">
                  <a:lumMod val="65000"/>
                </a:schemeClr>
              </a:solidFill>
              <a:latin typeface="Arial" pitchFamily="34" charset="0"/>
              <a:cs typeface="Arial" pitchFamily="34" charset="0"/>
            </a:rPr>
            <a:t>Señalización</a:t>
          </a:r>
        </a:p>
      </xdr:txBody>
    </xdr:sp>
    <xdr:clientData/>
  </xdr:twoCellAnchor>
  <xdr:twoCellAnchor editAs="oneCell">
    <xdr:from>
      <xdr:col>11</xdr:col>
      <xdr:colOff>233195</xdr:colOff>
      <xdr:row>7</xdr:row>
      <xdr:rowOff>35501</xdr:rowOff>
    </xdr:from>
    <xdr:to>
      <xdr:col>11</xdr:col>
      <xdr:colOff>1176170</xdr:colOff>
      <xdr:row>7</xdr:row>
      <xdr:rowOff>1257217</xdr:rowOff>
    </xdr:to>
    <xdr:pic>
      <xdr:nvPicPr>
        <xdr:cNvPr id="188" name="Picture 1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41260" y="2810175"/>
          <a:ext cx="942975" cy="1221716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214639</xdr:colOff>
      <xdr:row>11</xdr:row>
      <xdr:rowOff>33003</xdr:rowOff>
    </xdr:from>
    <xdr:to>
      <xdr:col>7</xdr:col>
      <xdr:colOff>1381473</xdr:colOff>
      <xdr:row>12</xdr:row>
      <xdr:rowOff>0</xdr:rowOff>
    </xdr:to>
    <xdr:sp macro="" textlink="">
      <xdr:nvSpPr>
        <xdr:cNvPr id="126" name="93 Rectángulo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/>
      </xdr:nvSpPr>
      <xdr:spPr>
        <a:xfrm>
          <a:off x="5010269" y="4646416"/>
          <a:ext cx="1382182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7</xdr:col>
      <xdr:colOff>25225</xdr:colOff>
      <xdr:row>6</xdr:row>
      <xdr:rowOff>187266</xdr:rowOff>
    </xdr:from>
    <xdr:to>
      <xdr:col>8</xdr:col>
      <xdr:colOff>24211</xdr:colOff>
      <xdr:row>9</xdr:row>
      <xdr:rowOff>187266</xdr:rowOff>
    </xdr:to>
    <xdr:sp macro="" textlink="">
      <xdr:nvSpPr>
        <xdr:cNvPr id="130" name="95 Rectángulo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/>
      </xdr:nvSpPr>
      <xdr:spPr>
        <a:xfrm>
          <a:off x="5036203" y="2771440"/>
          <a:ext cx="1382182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9</xdr:col>
      <xdr:colOff>331304</xdr:colOff>
      <xdr:row>7</xdr:row>
      <xdr:rowOff>15195</xdr:rowOff>
    </xdr:from>
    <xdr:to>
      <xdr:col>9</xdr:col>
      <xdr:colOff>1101586</xdr:colOff>
      <xdr:row>7</xdr:row>
      <xdr:rowOff>1199910</xdr:rowOff>
    </xdr:to>
    <xdr:pic>
      <xdr:nvPicPr>
        <xdr:cNvPr id="145" name="Picture 10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0826" y="2789869"/>
          <a:ext cx="770282" cy="1184715"/>
        </a:xfrm>
        <a:prstGeom prst="rect">
          <a:avLst/>
        </a:prstGeom>
        <a:noFill/>
      </xdr:spPr>
    </xdr:pic>
    <xdr:clientData/>
  </xdr:twoCellAnchor>
  <xdr:twoCellAnchor>
    <xdr:from>
      <xdr:col>9</xdr:col>
      <xdr:colOff>31277</xdr:colOff>
      <xdr:row>6</xdr:row>
      <xdr:rowOff>189129</xdr:rowOff>
    </xdr:from>
    <xdr:to>
      <xdr:col>10</xdr:col>
      <xdr:colOff>28671</xdr:colOff>
      <xdr:row>9</xdr:row>
      <xdr:rowOff>189129</xdr:rowOff>
    </xdr:to>
    <xdr:sp macro="" textlink="">
      <xdr:nvSpPr>
        <xdr:cNvPr id="148" name="101 Rectángulo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/>
      </xdr:nvSpPr>
      <xdr:spPr>
        <a:xfrm>
          <a:off x="6640799" y="2773303"/>
          <a:ext cx="1380589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11</xdr:col>
      <xdr:colOff>4695</xdr:colOff>
      <xdr:row>6</xdr:row>
      <xdr:rowOff>189129</xdr:rowOff>
    </xdr:from>
    <xdr:to>
      <xdr:col>12</xdr:col>
      <xdr:colOff>2088</xdr:colOff>
      <xdr:row>9</xdr:row>
      <xdr:rowOff>189129</xdr:rowOff>
    </xdr:to>
    <xdr:sp macro="" textlink="">
      <xdr:nvSpPr>
        <xdr:cNvPr id="157" name="101 Rectángulo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/>
      </xdr:nvSpPr>
      <xdr:spPr>
        <a:xfrm>
          <a:off x="8212760" y="2773303"/>
          <a:ext cx="1380589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3</xdr:col>
      <xdr:colOff>2606</xdr:colOff>
      <xdr:row>11</xdr:row>
      <xdr:rowOff>1863</xdr:rowOff>
    </xdr:from>
    <xdr:to>
      <xdr:col>4</xdr:col>
      <xdr:colOff>1592</xdr:colOff>
      <xdr:row>12</xdr:row>
      <xdr:rowOff>0</xdr:rowOff>
    </xdr:to>
    <xdr:sp macro="" textlink="">
      <xdr:nvSpPr>
        <xdr:cNvPr id="183" name="93 Rectángulo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/>
      </xdr:nvSpPr>
      <xdr:spPr>
        <a:xfrm>
          <a:off x="1816497" y="4615276"/>
          <a:ext cx="1382182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5</xdr:col>
      <xdr:colOff>19171</xdr:colOff>
      <xdr:row>6</xdr:row>
      <xdr:rowOff>187266</xdr:rowOff>
    </xdr:from>
    <xdr:to>
      <xdr:col>6</xdr:col>
      <xdr:colOff>18158</xdr:colOff>
      <xdr:row>9</xdr:row>
      <xdr:rowOff>187266</xdr:rowOff>
    </xdr:to>
    <xdr:sp macro="" textlink="">
      <xdr:nvSpPr>
        <xdr:cNvPr id="194" name="93 Rectángulo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/>
      </xdr:nvSpPr>
      <xdr:spPr>
        <a:xfrm>
          <a:off x="3431606" y="2771440"/>
          <a:ext cx="1382182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9</xdr:col>
      <xdr:colOff>31277</xdr:colOff>
      <xdr:row>10</xdr:row>
      <xdr:rowOff>189448</xdr:rowOff>
    </xdr:from>
    <xdr:to>
      <xdr:col>10</xdr:col>
      <xdr:colOff>30264</xdr:colOff>
      <xdr:row>12</xdr:row>
      <xdr:rowOff>0</xdr:rowOff>
    </xdr:to>
    <xdr:sp macro="" textlink="">
      <xdr:nvSpPr>
        <xdr:cNvPr id="218" name="93 Rectángulo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/>
      </xdr:nvSpPr>
      <xdr:spPr>
        <a:xfrm>
          <a:off x="6640799" y="4612361"/>
          <a:ext cx="1382182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11</xdr:col>
      <xdr:colOff>1460</xdr:colOff>
      <xdr:row>11</xdr:row>
      <xdr:rowOff>2261</xdr:rowOff>
    </xdr:from>
    <xdr:to>
      <xdr:col>12</xdr:col>
      <xdr:colOff>446</xdr:colOff>
      <xdr:row>12</xdr:row>
      <xdr:rowOff>0</xdr:rowOff>
    </xdr:to>
    <xdr:sp macro="" textlink="">
      <xdr:nvSpPr>
        <xdr:cNvPr id="234" name="93 Rectángulo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/>
      </xdr:nvSpPr>
      <xdr:spPr>
        <a:xfrm>
          <a:off x="8209525" y="4615674"/>
          <a:ext cx="1382182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13</xdr:col>
      <xdr:colOff>85867</xdr:colOff>
      <xdr:row>10</xdr:row>
      <xdr:rowOff>180654</xdr:rowOff>
    </xdr:from>
    <xdr:to>
      <xdr:col>14</xdr:col>
      <xdr:colOff>84854</xdr:colOff>
      <xdr:row>12</xdr:row>
      <xdr:rowOff>0</xdr:rowOff>
    </xdr:to>
    <xdr:sp macro="" textlink="">
      <xdr:nvSpPr>
        <xdr:cNvPr id="236" name="93 Rectángulo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/>
      </xdr:nvSpPr>
      <xdr:spPr>
        <a:xfrm>
          <a:off x="9892476" y="4603567"/>
          <a:ext cx="1382182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8282</xdr:colOff>
      <xdr:row>11</xdr:row>
      <xdr:rowOff>8282</xdr:rowOff>
    </xdr:from>
    <xdr:to>
      <xdr:col>2</xdr:col>
      <xdr:colOff>8283</xdr:colOff>
      <xdr:row>12</xdr:row>
      <xdr:rowOff>0</xdr:rowOff>
    </xdr:to>
    <xdr:sp macro="" textlink="">
      <xdr:nvSpPr>
        <xdr:cNvPr id="241" name="93 Rectángulo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/>
      </xdr:nvSpPr>
      <xdr:spPr>
        <a:xfrm>
          <a:off x="223630" y="4621695"/>
          <a:ext cx="1383196" cy="16565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5</xdr:col>
      <xdr:colOff>2606</xdr:colOff>
      <xdr:row>11</xdr:row>
      <xdr:rowOff>1863</xdr:rowOff>
    </xdr:from>
    <xdr:to>
      <xdr:col>6</xdr:col>
      <xdr:colOff>1593</xdr:colOff>
      <xdr:row>12</xdr:row>
      <xdr:rowOff>0</xdr:rowOff>
    </xdr:to>
    <xdr:sp macro="" textlink="">
      <xdr:nvSpPr>
        <xdr:cNvPr id="253" name="93 Rectángulo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/>
      </xdr:nvSpPr>
      <xdr:spPr>
        <a:xfrm>
          <a:off x="3415041" y="4615276"/>
          <a:ext cx="1382182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11</xdr:col>
      <xdr:colOff>67728</xdr:colOff>
      <xdr:row>7</xdr:row>
      <xdr:rowOff>43350</xdr:rowOff>
    </xdr:from>
    <xdr:to>
      <xdr:col>12</xdr:col>
      <xdr:colOff>65121</xdr:colOff>
      <xdr:row>10</xdr:row>
      <xdr:rowOff>43350</xdr:rowOff>
    </xdr:to>
    <xdr:sp macro="" textlink="">
      <xdr:nvSpPr>
        <xdr:cNvPr id="127" name="101 Rectángulo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/>
      </xdr:nvSpPr>
      <xdr:spPr>
        <a:xfrm>
          <a:off x="8275793" y="2818024"/>
          <a:ext cx="1380589" cy="1648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190432</xdr:colOff>
      <xdr:row>30</xdr:row>
      <xdr:rowOff>114300</xdr:rowOff>
    </xdr:from>
    <xdr:ext cx="1133544" cy="754425"/>
    <xdr:pic>
      <xdr:nvPicPr>
        <xdr:cNvPr id="3" name="Picture 78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32" y="5953125"/>
          <a:ext cx="1133544" cy="754425"/>
        </a:xfrm>
        <a:prstGeom prst="rect">
          <a:avLst/>
        </a:prstGeom>
      </xdr:spPr>
    </xdr:pic>
    <xdr:clientData/>
  </xdr:oneCellAnchor>
  <xdr:oneCellAnchor>
    <xdr:from>
      <xdr:col>0</xdr:col>
      <xdr:colOff>318408</xdr:colOff>
      <xdr:row>36</xdr:row>
      <xdr:rowOff>32507</xdr:rowOff>
    </xdr:from>
    <xdr:ext cx="857249" cy="580099"/>
    <xdr:pic>
      <xdr:nvPicPr>
        <xdr:cNvPr id="6" name="Picture 789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408" y="10633832"/>
          <a:ext cx="857249" cy="580099"/>
        </a:xfrm>
        <a:prstGeom prst="rect">
          <a:avLst/>
        </a:prstGeom>
      </xdr:spPr>
    </xdr:pic>
    <xdr:clientData/>
  </xdr:oneCellAnchor>
  <xdr:oneCellAnchor>
    <xdr:from>
      <xdr:col>0</xdr:col>
      <xdr:colOff>338818</xdr:colOff>
      <xdr:row>37</xdr:row>
      <xdr:rowOff>38101</xdr:rowOff>
    </xdr:from>
    <xdr:ext cx="851808" cy="553450"/>
    <xdr:pic>
      <xdr:nvPicPr>
        <xdr:cNvPr id="7" name="Picture 790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818" y="9363076"/>
          <a:ext cx="851808" cy="553450"/>
        </a:xfrm>
        <a:prstGeom prst="rect">
          <a:avLst/>
        </a:prstGeom>
      </xdr:spPr>
    </xdr:pic>
    <xdr:clientData/>
  </xdr:oneCellAnchor>
  <xdr:oneCellAnchor>
    <xdr:from>
      <xdr:col>0</xdr:col>
      <xdr:colOff>523875</xdr:colOff>
      <xdr:row>38</xdr:row>
      <xdr:rowOff>28575</xdr:rowOff>
    </xdr:from>
    <xdr:ext cx="449379" cy="541064"/>
    <xdr:pic>
      <xdr:nvPicPr>
        <xdr:cNvPr id="8" name="Picture 79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9982200"/>
          <a:ext cx="449379" cy="541064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49</xdr:row>
      <xdr:rowOff>76200</xdr:rowOff>
    </xdr:from>
    <xdr:ext cx="1295401" cy="838200"/>
    <xdr:pic>
      <xdr:nvPicPr>
        <xdr:cNvPr id="12" name="Picture 797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52400" y="11915775"/>
          <a:ext cx="1295401" cy="838200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57</xdr:row>
      <xdr:rowOff>142876</xdr:rowOff>
    </xdr:from>
    <xdr:ext cx="1181100" cy="789764"/>
    <xdr:pic>
      <xdr:nvPicPr>
        <xdr:cNvPr id="14" name="Picture 799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13506451"/>
          <a:ext cx="1181100" cy="789764"/>
        </a:xfrm>
        <a:prstGeom prst="rect">
          <a:avLst/>
        </a:prstGeom>
      </xdr:spPr>
    </xdr:pic>
    <xdr:clientData/>
  </xdr:oneCellAnchor>
  <xdr:twoCellAnchor editAs="oneCell">
    <xdr:from>
      <xdr:col>0</xdr:col>
      <xdr:colOff>228474</xdr:colOff>
      <xdr:row>3</xdr:row>
      <xdr:rowOff>33131</xdr:rowOff>
    </xdr:from>
    <xdr:to>
      <xdr:col>0</xdr:col>
      <xdr:colOff>1312723</xdr:colOff>
      <xdr:row>5</xdr:row>
      <xdr:rowOff>70463</xdr:rowOff>
    </xdr:to>
    <xdr:pic>
      <xdr:nvPicPr>
        <xdr:cNvPr id="16" name="Picture 6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474" y="919370"/>
          <a:ext cx="1084249" cy="4183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161269</xdr:colOff>
      <xdr:row>6</xdr:row>
      <xdr:rowOff>16095</xdr:rowOff>
    </xdr:from>
    <xdr:to>
      <xdr:col>0</xdr:col>
      <xdr:colOff>1380469</xdr:colOff>
      <xdr:row>8</xdr:row>
      <xdr:rowOff>178020</xdr:rowOff>
    </xdr:to>
    <xdr:pic>
      <xdr:nvPicPr>
        <xdr:cNvPr id="17" name="Picture 7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269" y="1473420"/>
          <a:ext cx="1219200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192549</xdr:colOff>
      <xdr:row>9</xdr:row>
      <xdr:rowOff>65941</xdr:rowOff>
    </xdr:from>
    <xdr:to>
      <xdr:col>0</xdr:col>
      <xdr:colOff>1165557</xdr:colOff>
      <xdr:row>11</xdr:row>
      <xdr:rowOff>141996</xdr:rowOff>
    </xdr:to>
    <xdr:pic>
      <xdr:nvPicPr>
        <xdr:cNvPr id="18" name="Picture 8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549" y="2094766"/>
          <a:ext cx="973008" cy="457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196363</xdr:colOff>
      <xdr:row>14</xdr:row>
      <xdr:rowOff>129940</xdr:rowOff>
    </xdr:from>
    <xdr:to>
      <xdr:col>0</xdr:col>
      <xdr:colOff>1135673</xdr:colOff>
      <xdr:row>16</xdr:row>
      <xdr:rowOff>176057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363" y="3111265"/>
          <a:ext cx="939310" cy="4271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156798</xdr:colOff>
      <xdr:row>17</xdr:row>
      <xdr:rowOff>18645</xdr:rowOff>
    </xdr:from>
    <xdr:to>
      <xdr:col>0</xdr:col>
      <xdr:colOff>1333500</xdr:colOff>
      <xdr:row>19</xdr:row>
      <xdr:rowOff>161192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7167"/>
        <a:stretch>
          <a:fillRect/>
        </a:stretch>
      </xdr:blipFill>
      <xdr:spPr bwMode="auto">
        <a:xfrm>
          <a:off x="156798" y="3571470"/>
          <a:ext cx="1176702" cy="5235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195631</xdr:colOff>
      <xdr:row>20</xdr:row>
      <xdr:rowOff>37670</xdr:rowOff>
    </xdr:from>
    <xdr:to>
      <xdr:col>0</xdr:col>
      <xdr:colOff>1099038</xdr:colOff>
      <xdr:row>22</xdr:row>
      <xdr:rowOff>145617</xdr:rowOff>
    </xdr:to>
    <xdr:pic>
      <xdr:nvPicPr>
        <xdr:cNvPr id="21" name="Picture 11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631" y="4161995"/>
          <a:ext cx="903407" cy="488947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23" name="22 Grup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pSpPr/>
      </xdr:nvGrpSpPr>
      <xdr:grpSpPr>
        <a:xfrm>
          <a:off x="7553325" y="0"/>
          <a:ext cx="1102895" cy="305803"/>
          <a:chOff x="7614987" y="5013"/>
          <a:chExt cx="1102895" cy="305803"/>
        </a:xfrm>
      </xdr:grpSpPr>
      <xdr:sp macro="" textlink="">
        <xdr:nvSpPr>
          <xdr:cNvPr id="24" name="23 Rectángulo"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5" name="24 CuadroTexto">
            <a:extLst>
              <a:ext uri="{FF2B5EF4-FFF2-40B4-BE49-F238E27FC236}">
                <a16:creationId xmlns:a16="http://schemas.microsoft.com/office/drawing/2014/main" id="{00000000-0008-0000-0900-000019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295276</xdr:colOff>
      <xdr:row>39</xdr:row>
      <xdr:rowOff>75910</xdr:rowOff>
    </xdr:from>
    <xdr:to>
      <xdr:col>0</xdr:col>
      <xdr:colOff>1076325</xdr:colOff>
      <xdr:row>39</xdr:row>
      <xdr:rowOff>580771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9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6" y="10658185"/>
          <a:ext cx="781049" cy="5048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409575</xdr:colOff>
      <xdr:row>40</xdr:row>
      <xdr:rowOff>19050</xdr:rowOff>
    </xdr:from>
    <xdr:to>
      <xdr:col>0</xdr:col>
      <xdr:colOff>1114425</xdr:colOff>
      <xdr:row>40</xdr:row>
      <xdr:rowOff>737997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229975"/>
          <a:ext cx="704850" cy="718947"/>
        </a:xfrm>
        <a:prstGeom prst="rect">
          <a:avLst/>
        </a:prstGeom>
      </xdr:spPr>
    </xdr:pic>
    <xdr:clientData/>
  </xdr:twoCellAnchor>
  <xdr:oneCellAnchor>
    <xdr:from>
      <xdr:col>0</xdr:col>
      <xdr:colOff>318408</xdr:colOff>
      <xdr:row>36</xdr:row>
      <xdr:rowOff>32507</xdr:rowOff>
    </xdr:from>
    <xdr:ext cx="857249" cy="580099"/>
    <xdr:pic>
      <xdr:nvPicPr>
        <xdr:cNvPr id="31" name="Picture 789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408" y="8728832"/>
          <a:ext cx="857249" cy="580099"/>
        </a:xfrm>
        <a:prstGeom prst="rect">
          <a:avLst/>
        </a:prstGeom>
      </xdr:spPr>
    </xdr:pic>
    <xdr:clientData/>
  </xdr:oneCellAnchor>
  <xdr:oneCellAnchor>
    <xdr:from>
      <xdr:col>0</xdr:col>
      <xdr:colOff>338818</xdr:colOff>
      <xdr:row>37</xdr:row>
      <xdr:rowOff>38101</xdr:rowOff>
    </xdr:from>
    <xdr:ext cx="851808" cy="553450"/>
    <xdr:pic>
      <xdr:nvPicPr>
        <xdr:cNvPr id="32" name="Picture 790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818" y="9363076"/>
          <a:ext cx="851808" cy="553450"/>
        </a:xfrm>
        <a:prstGeom prst="rect">
          <a:avLst/>
        </a:prstGeom>
      </xdr:spPr>
    </xdr:pic>
    <xdr:clientData/>
  </xdr:oneCellAnchor>
  <xdr:oneCellAnchor>
    <xdr:from>
      <xdr:col>0</xdr:col>
      <xdr:colOff>523875</xdr:colOff>
      <xdr:row>38</xdr:row>
      <xdr:rowOff>28575</xdr:rowOff>
    </xdr:from>
    <xdr:ext cx="449379" cy="541064"/>
    <xdr:pic>
      <xdr:nvPicPr>
        <xdr:cNvPr id="33" name="Picture 79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9982200"/>
          <a:ext cx="449379" cy="541064"/>
        </a:xfrm>
        <a:prstGeom prst="rect">
          <a:avLst/>
        </a:prstGeom>
      </xdr:spPr>
    </xdr:pic>
    <xdr:clientData/>
  </xdr:oneCellAnchor>
  <xdr:oneCellAnchor>
    <xdr:from>
      <xdr:col>0</xdr:col>
      <xdr:colOff>373132</xdr:colOff>
      <xdr:row>42</xdr:row>
      <xdr:rowOff>41412</xdr:rowOff>
    </xdr:from>
    <xdr:ext cx="681992" cy="618315"/>
    <xdr:pic>
      <xdr:nvPicPr>
        <xdr:cNvPr id="34" name="Picture 79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132" y="10547487"/>
          <a:ext cx="681992" cy="61831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152399</xdr:rowOff>
    </xdr:from>
    <xdr:ext cx="1401000" cy="828675"/>
    <xdr:pic>
      <xdr:nvPicPr>
        <xdr:cNvPr id="39" name="Picture 800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980"/>
        <a:stretch/>
      </xdr:blipFill>
      <xdr:spPr>
        <a:xfrm>
          <a:off x="0" y="14658974"/>
          <a:ext cx="1401000" cy="828675"/>
        </a:xfrm>
        <a:prstGeom prst="rect">
          <a:avLst/>
        </a:prstGeom>
      </xdr:spPr>
    </xdr:pic>
    <xdr:clientData/>
  </xdr:oneCellAnchor>
  <xdr:twoCellAnchor editAs="oneCell">
    <xdr:from>
      <xdr:col>0</xdr:col>
      <xdr:colOff>177835</xdr:colOff>
      <xdr:row>6</xdr:row>
      <xdr:rowOff>16095</xdr:rowOff>
    </xdr:from>
    <xdr:to>
      <xdr:col>0</xdr:col>
      <xdr:colOff>1397035</xdr:colOff>
      <xdr:row>8</xdr:row>
      <xdr:rowOff>178020</xdr:rowOff>
    </xdr:to>
    <xdr:pic>
      <xdr:nvPicPr>
        <xdr:cNvPr id="41" name="Picture 7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35" y="1473834"/>
          <a:ext cx="1219200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209115</xdr:colOff>
      <xdr:row>9</xdr:row>
      <xdr:rowOff>65941</xdr:rowOff>
    </xdr:from>
    <xdr:to>
      <xdr:col>0</xdr:col>
      <xdr:colOff>1182123</xdr:colOff>
      <xdr:row>11</xdr:row>
      <xdr:rowOff>141996</xdr:rowOff>
    </xdr:to>
    <xdr:pic>
      <xdr:nvPicPr>
        <xdr:cNvPr id="42" name="Picture 8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115" y="2095180"/>
          <a:ext cx="973008" cy="457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188079</xdr:colOff>
      <xdr:row>14</xdr:row>
      <xdr:rowOff>1</xdr:rowOff>
    </xdr:from>
    <xdr:to>
      <xdr:col>0</xdr:col>
      <xdr:colOff>1322076</xdr:colOff>
      <xdr:row>16</xdr:row>
      <xdr:rowOff>134645</xdr:rowOff>
    </xdr:to>
    <xdr:pic>
      <xdr:nvPicPr>
        <xdr:cNvPr id="43" name="Picture 9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079" y="2981740"/>
          <a:ext cx="1133997" cy="5156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156798</xdr:colOff>
      <xdr:row>17</xdr:row>
      <xdr:rowOff>18645</xdr:rowOff>
    </xdr:from>
    <xdr:to>
      <xdr:col>0</xdr:col>
      <xdr:colOff>1333500</xdr:colOff>
      <xdr:row>19</xdr:row>
      <xdr:rowOff>161192</xdr:rowOff>
    </xdr:to>
    <xdr:pic>
      <xdr:nvPicPr>
        <xdr:cNvPr id="44" name="Picture 10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7167"/>
        <a:stretch>
          <a:fillRect/>
        </a:stretch>
      </xdr:blipFill>
      <xdr:spPr bwMode="auto">
        <a:xfrm>
          <a:off x="156798" y="3571470"/>
          <a:ext cx="1176702" cy="5235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195631</xdr:colOff>
      <xdr:row>20</xdr:row>
      <xdr:rowOff>37670</xdr:rowOff>
    </xdr:from>
    <xdr:to>
      <xdr:col>0</xdr:col>
      <xdr:colOff>1099038</xdr:colOff>
      <xdr:row>22</xdr:row>
      <xdr:rowOff>145617</xdr:rowOff>
    </xdr:to>
    <xdr:pic>
      <xdr:nvPicPr>
        <xdr:cNvPr id="45" name="Picture 11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631" y="4161995"/>
          <a:ext cx="903407" cy="488947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47" name="22 Grup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GrpSpPr/>
      </xdr:nvGrpSpPr>
      <xdr:grpSpPr>
        <a:xfrm>
          <a:off x="7553325" y="0"/>
          <a:ext cx="1102895" cy="305803"/>
          <a:chOff x="7614987" y="5013"/>
          <a:chExt cx="1102895" cy="305803"/>
        </a:xfrm>
      </xdr:grpSpPr>
      <xdr:sp macro="" textlink="">
        <xdr:nvSpPr>
          <xdr:cNvPr id="48" name="23 Rectángulo">
            <a:extLst>
              <a:ext uri="{FF2B5EF4-FFF2-40B4-BE49-F238E27FC236}">
                <a16:creationId xmlns:a16="http://schemas.microsoft.com/office/drawing/2014/main" id="{00000000-0008-0000-0900-000030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9" name="24 CuadroTexto">
            <a:extLst>
              <a:ext uri="{FF2B5EF4-FFF2-40B4-BE49-F238E27FC236}">
                <a16:creationId xmlns:a16="http://schemas.microsoft.com/office/drawing/2014/main" id="{00000000-0008-0000-0900-000031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293209</xdr:colOff>
      <xdr:row>70</xdr:row>
      <xdr:rowOff>98922</xdr:rowOff>
    </xdr:from>
    <xdr:to>
      <xdr:col>0</xdr:col>
      <xdr:colOff>1212162</xdr:colOff>
      <xdr:row>74</xdr:row>
      <xdr:rowOff>86222</xdr:rowOff>
    </xdr:to>
    <xdr:pic>
      <xdr:nvPicPr>
        <xdr:cNvPr id="50" name="29 Imagen" descr="TRIFURCACION GUILLEMIN - copia.jpg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209" y="20044042"/>
          <a:ext cx="918953" cy="74471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39</xdr:row>
      <xdr:rowOff>75910</xdr:rowOff>
    </xdr:from>
    <xdr:to>
      <xdr:col>0</xdr:col>
      <xdr:colOff>1076325</xdr:colOff>
      <xdr:row>39</xdr:row>
      <xdr:rowOff>580771</xdr:rowOff>
    </xdr:to>
    <xdr:pic>
      <xdr:nvPicPr>
        <xdr:cNvPr id="51" name="Picture 1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6" y="10658185"/>
          <a:ext cx="781049" cy="5048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409575</xdr:colOff>
      <xdr:row>40</xdr:row>
      <xdr:rowOff>19050</xdr:rowOff>
    </xdr:from>
    <xdr:to>
      <xdr:col>0</xdr:col>
      <xdr:colOff>1114425</xdr:colOff>
      <xdr:row>40</xdr:row>
      <xdr:rowOff>737997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229975"/>
          <a:ext cx="704850" cy="718947"/>
        </a:xfrm>
        <a:prstGeom prst="rect">
          <a:avLst/>
        </a:prstGeom>
      </xdr:spPr>
    </xdr:pic>
    <xdr:clientData/>
  </xdr:twoCellAnchor>
  <xdr:twoCellAnchor editAs="oneCell">
    <xdr:from>
      <xdr:col>0</xdr:col>
      <xdr:colOff>389283</xdr:colOff>
      <xdr:row>75</xdr:row>
      <xdr:rowOff>47625</xdr:rowOff>
    </xdr:from>
    <xdr:to>
      <xdr:col>0</xdr:col>
      <xdr:colOff>964396</xdr:colOff>
      <xdr:row>77</xdr:row>
      <xdr:rowOff>133350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283" y="16840200"/>
          <a:ext cx="575113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368577</xdr:colOff>
      <xdr:row>78</xdr:row>
      <xdr:rowOff>76200</xdr:rowOff>
    </xdr:from>
    <xdr:to>
      <xdr:col>0</xdr:col>
      <xdr:colOff>956867</xdr:colOff>
      <xdr:row>80</xdr:row>
      <xdr:rowOff>106432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577" y="17440275"/>
          <a:ext cx="588290" cy="411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10</xdr:row>
      <xdr:rowOff>47625</xdr:rowOff>
    </xdr:from>
    <xdr:ext cx="795240" cy="670320"/>
    <xdr:pic>
      <xdr:nvPicPr>
        <xdr:cNvPr id="3" name="Picture 807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2266950"/>
          <a:ext cx="795240" cy="670320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15</xdr:row>
      <xdr:rowOff>47625</xdr:rowOff>
    </xdr:from>
    <xdr:ext cx="774000" cy="518040"/>
    <xdr:pic>
      <xdr:nvPicPr>
        <xdr:cNvPr id="4" name="Picture 80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219450"/>
          <a:ext cx="774000" cy="51804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21</xdr:row>
      <xdr:rowOff>57150</xdr:rowOff>
    </xdr:from>
    <xdr:ext cx="713160" cy="780120"/>
    <xdr:pic>
      <xdr:nvPicPr>
        <xdr:cNvPr id="5" name="Picture 809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3990975"/>
          <a:ext cx="713160" cy="780120"/>
        </a:xfrm>
        <a:prstGeom prst="rect">
          <a:avLst/>
        </a:prstGeom>
      </xdr:spPr>
    </xdr:pic>
    <xdr:clientData/>
  </xdr:oneCellAnchor>
  <xdr:oneCellAnchor>
    <xdr:from>
      <xdr:col>0</xdr:col>
      <xdr:colOff>466725</xdr:colOff>
      <xdr:row>26</xdr:row>
      <xdr:rowOff>28575</xdr:rowOff>
    </xdr:from>
    <xdr:ext cx="647700" cy="685630"/>
    <xdr:pic>
      <xdr:nvPicPr>
        <xdr:cNvPr id="6" name="Picture 810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4914900"/>
          <a:ext cx="647700" cy="685630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53</xdr:row>
      <xdr:rowOff>0</xdr:rowOff>
    </xdr:from>
    <xdr:ext cx="700920" cy="685800"/>
    <xdr:pic>
      <xdr:nvPicPr>
        <xdr:cNvPr id="8" name="Picture 81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0791825"/>
          <a:ext cx="700920" cy="685800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60</xdr:row>
      <xdr:rowOff>114300</xdr:rowOff>
    </xdr:from>
    <xdr:ext cx="944640" cy="911160"/>
    <xdr:pic>
      <xdr:nvPicPr>
        <xdr:cNvPr id="9" name="Picture 81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2811125"/>
          <a:ext cx="944640" cy="911160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66</xdr:row>
      <xdr:rowOff>180975</xdr:rowOff>
    </xdr:from>
    <xdr:ext cx="636840" cy="871560"/>
    <xdr:pic>
      <xdr:nvPicPr>
        <xdr:cNvPr id="10" name="Picture 81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3639800"/>
          <a:ext cx="636840" cy="871560"/>
        </a:xfrm>
        <a:prstGeom prst="rect">
          <a:avLst/>
        </a:prstGeom>
      </xdr:spPr>
    </xdr:pic>
    <xdr:clientData/>
  </xdr:oneCellAnchor>
  <xdr:oneCellAnchor>
    <xdr:from>
      <xdr:col>0</xdr:col>
      <xdr:colOff>428625</xdr:colOff>
      <xdr:row>72</xdr:row>
      <xdr:rowOff>104775</xdr:rowOff>
    </xdr:from>
    <xdr:ext cx="752475" cy="807578"/>
    <xdr:pic>
      <xdr:nvPicPr>
        <xdr:cNvPr id="11" name="Picture 82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4706600"/>
          <a:ext cx="752475" cy="807578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78</xdr:row>
      <xdr:rowOff>76200</xdr:rowOff>
    </xdr:from>
    <xdr:ext cx="742950" cy="673403"/>
    <xdr:pic>
      <xdr:nvPicPr>
        <xdr:cNvPr id="12" name="Picture 82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15821025"/>
          <a:ext cx="742950" cy="673403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85</xdr:row>
      <xdr:rowOff>0</xdr:rowOff>
    </xdr:from>
    <xdr:ext cx="737280" cy="585000"/>
    <xdr:pic>
      <xdr:nvPicPr>
        <xdr:cNvPr id="13" name="Picture 825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17078325"/>
          <a:ext cx="737280" cy="585000"/>
        </a:xfrm>
        <a:prstGeom prst="rect">
          <a:avLst/>
        </a:prstGeom>
      </xdr:spPr>
    </xdr:pic>
    <xdr:clientData/>
  </xdr:oneCellAnchor>
  <xdr:oneCellAnchor>
    <xdr:from>
      <xdr:col>0</xdr:col>
      <xdr:colOff>428626</xdr:colOff>
      <xdr:row>99</xdr:row>
      <xdr:rowOff>114300</xdr:rowOff>
    </xdr:from>
    <xdr:ext cx="609836" cy="561975"/>
    <xdr:pic>
      <xdr:nvPicPr>
        <xdr:cNvPr id="16" name="Picture 828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19373850"/>
          <a:ext cx="609836" cy="561975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105</xdr:row>
      <xdr:rowOff>85725</xdr:rowOff>
    </xdr:from>
    <xdr:ext cx="676440" cy="615600"/>
    <xdr:pic>
      <xdr:nvPicPr>
        <xdr:cNvPr id="17" name="Picture 829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1545550"/>
          <a:ext cx="676440" cy="61560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110</xdr:row>
      <xdr:rowOff>180975</xdr:rowOff>
    </xdr:from>
    <xdr:ext cx="792360" cy="627840"/>
    <xdr:pic>
      <xdr:nvPicPr>
        <xdr:cNvPr id="18" name="Picture 830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22593300"/>
          <a:ext cx="792360" cy="627840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117</xdr:row>
      <xdr:rowOff>57150</xdr:rowOff>
    </xdr:from>
    <xdr:ext cx="740520" cy="576000"/>
    <xdr:pic>
      <xdr:nvPicPr>
        <xdr:cNvPr id="19" name="Picture 831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23802975"/>
          <a:ext cx="740520" cy="576000"/>
        </a:xfrm>
        <a:prstGeom prst="rect">
          <a:avLst/>
        </a:prstGeom>
      </xdr:spPr>
    </xdr:pic>
    <xdr:clientData/>
  </xdr:oneCellAnchor>
  <xdr:oneCellAnchor>
    <xdr:from>
      <xdr:col>0</xdr:col>
      <xdr:colOff>323850</xdr:colOff>
      <xdr:row>127</xdr:row>
      <xdr:rowOff>104775</xdr:rowOff>
    </xdr:from>
    <xdr:ext cx="850320" cy="499680"/>
    <xdr:pic>
      <xdr:nvPicPr>
        <xdr:cNvPr id="20" name="Picture 835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25755600"/>
          <a:ext cx="850320" cy="499680"/>
        </a:xfrm>
        <a:prstGeom prst="rect">
          <a:avLst/>
        </a:prstGeom>
      </xdr:spPr>
    </xdr:pic>
    <xdr:clientData/>
  </xdr:oneCellAnchor>
  <xdr:oneCellAnchor>
    <xdr:from>
      <xdr:col>0</xdr:col>
      <xdr:colOff>428625</xdr:colOff>
      <xdr:row>135</xdr:row>
      <xdr:rowOff>19050</xdr:rowOff>
    </xdr:from>
    <xdr:ext cx="612360" cy="1045440"/>
    <xdr:pic>
      <xdr:nvPicPr>
        <xdr:cNvPr id="21" name="Picture 836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7193875"/>
          <a:ext cx="612360" cy="1045440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144</xdr:row>
      <xdr:rowOff>9525</xdr:rowOff>
    </xdr:from>
    <xdr:ext cx="1066680" cy="908280"/>
    <xdr:pic>
      <xdr:nvPicPr>
        <xdr:cNvPr id="22" name="Picture 837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8898850"/>
          <a:ext cx="1066680" cy="90828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151</xdr:row>
      <xdr:rowOff>161925</xdr:rowOff>
    </xdr:from>
    <xdr:ext cx="1008720" cy="911160"/>
    <xdr:pic>
      <xdr:nvPicPr>
        <xdr:cNvPr id="23" name="Picture 838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0384750"/>
          <a:ext cx="1008720" cy="91116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158</xdr:row>
      <xdr:rowOff>95250</xdr:rowOff>
    </xdr:from>
    <xdr:ext cx="822960" cy="703800"/>
    <xdr:pic>
      <xdr:nvPicPr>
        <xdr:cNvPr id="24" name="Picture 839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31651575"/>
          <a:ext cx="822960" cy="70380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168</xdr:row>
      <xdr:rowOff>19050</xdr:rowOff>
    </xdr:from>
    <xdr:ext cx="761760" cy="453960"/>
    <xdr:pic>
      <xdr:nvPicPr>
        <xdr:cNvPr id="25" name="Picture 843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33480375"/>
          <a:ext cx="761760" cy="453960"/>
        </a:xfrm>
        <a:prstGeom prst="rect">
          <a:avLst/>
        </a:prstGeom>
      </xdr:spPr>
    </xdr:pic>
    <xdr:clientData/>
  </xdr:oneCellAnchor>
  <xdr:oneCellAnchor>
    <xdr:from>
      <xdr:col>0</xdr:col>
      <xdr:colOff>314325</xdr:colOff>
      <xdr:row>178</xdr:row>
      <xdr:rowOff>0</xdr:rowOff>
    </xdr:from>
    <xdr:ext cx="834840" cy="594360"/>
    <xdr:pic>
      <xdr:nvPicPr>
        <xdr:cNvPr id="26" name="Picture 844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5366325"/>
          <a:ext cx="834840" cy="594360"/>
        </a:xfrm>
        <a:prstGeom prst="rect">
          <a:avLst/>
        </a:prstGeom>
      </xdr:spPr>
    </xdr:pic>
    <xdr:clientData/>
  </xdr:oneCellAnchor>
  <xdr:oneCellAnchor>
    <xdr:from>
      <xdr:col>0</xdr:col>
      <xdr:colOff>323850</xdr:colOff>
      <xdr:row>186</xdr:row>
      <xdr:rowOff>114300</xdr:rowOff>
    </xdr:from>
    <xdr:ext cx="828720" cy="536400"/>
    <xdr:pic>
      <xdr:nvPicPr>
        <xdr:cNvPr id="27" name="Picture 845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37004625"/>
          <a:ext cx="828720" cy="536400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192</xdr:row>
      <xdr:rowOff>57150</xdr:rowOff>
    </xdr:from>
    <xdr:ext cx="999720" cy="880560"/>
    <xdr:pic>
      <xdr:nvPicPr>
        <xdr:cNvPr id="28" name="Picture 846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8090475"/>
          <a:ext cx="999720" cy="880560"/>
        </a:xfrm>
        <a:prstGeom prst="rect">
          <a:avLst/>
        </a:prstGeom>
      </xdr:spPr>
    </xdr:pic>
    <xdr:clientData/>
  </xdr:oneCellAnchor>
  <xdr:oneCellAnchor>
    <xdr:from>
      <xdr:col>0</xdr:col>
      <xdr:colOff>400050</xdr:colOff>
      <xdr:row>198</xdr:row>
      <xdr:rowOff>66675</xdr:rowOff>
    </xdr:from>
    <xdr:ext cx="801360" cy="527040"/>
    <xdr:pic>
      <xdr:nvPicPr>
        <xdr:cNvPr id="29" name="Picture 847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39243000"/>
          <a:ext cx="801360" cy="527040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206</xdr:row>
      <xdr:rowOff>57150</xdr:rowOff>
    </xdr:from>
    <xdr:ext cx="880560" cy="551520"/>
    <xdr:pic>
      <xdr:nvPicPr>
        <xdr:cNvPr id="30" name="Picture 851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40947975"/>
          <a:ext cx="880560" cy="55152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212</xdr:row>
      <xdr:rowOff>133350</xdr:rowOff>
    </xdr:from>
    <xdr:ext cx="780120" cy="499680"/>
    <xdr:pic>
      <xdr:nvPicPr>
        <xdr:cNvPr id="31" name="Picture 852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42167175"/>
          <a:ext cx="780120" cy="499680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218</xdr:row>
      <xdr:rowOff>142875</xdr:rowOff>
    </xdr:from>
    <xdr:ext cx="780120" cy="518040"/>
    <xdr:pic>
      <xdr:nvPicPr>
        <xdr:cNvPr id="32" name="Picture 853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3319700"/>
          <a:ext cx="780120" cy="518040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224</xdr:row>
      <xdr:rowOff>142875</xdr:rowOff>
    </xdr:from>
    <xdr:ext cx="658080" cy="667440"/>
    <xdr:pic>
      <xdr:nvPicPr>
        <xdr:cNvPr id="33" name="Picture 854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44462700"/>
          <a:ext cx="658080" cy="667440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241</xdr:row>
      <xdr:rowOff>123825</xdr:rowOff>
    </xdr:from>
    <xdr:ext cx="914400" cy="545400"/>
    <xdr:pic>
      <xdr:nvPicPr>
        <xdr:cNvPr id="34" name="Picture 855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6348650"/>
          <a:ext cx="914400" cy="545400"/>
        </a:xfrm>
        <a:prstGeom prst="rect">
          <a:avLst/>
        </a:prstGeom>
      </xdr:spPr>
    </xdr:pic>
    <xdr:clientData/>
  </xdr:oneCellAnchor>
  <xdr:oneCellAnchor>
    <xdr:from>
      <xdr:col>0</xdr:col>
      <xdr:colOff>228599</xdr:colOff>
      <xdr:row>253</xdr:row>
      <xdr:rowOff>95250</xdr:rowOff>
    </xdr:from>
    <xdr:ext cx="1033747" cy="590550"/>
    <xdr:pic>
      <xdr:nvPicPr>
        <xdr:cNvPr id="35" name="Picture 859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599" y="48606075"/>
          <a:ext cx="1033747" cy="590550"/>
        </a:xfrm>
        <a:prstGeom prst="rect">
          <a:avLst/>
        </a:prstGeom>
      </xdr:spPr>
    </xdr:pic>
    <xdr:clientData/>
  </xdr:oneCellAnchor>
  <xdr:oneCellAnchor>
    <xdr:from>
      <xdr:col>0</xdr:col>
      <xdr:colOff>323850</xdr:colOff>
      <xdr:row>272</xdr:row>
      <xdr:rowOff>123825</xdr:rowOff>
    </xdr:from>
    <xdr:ext cx="886680" cy="484560"/>
    <xdr:pic>
      <xdr:nvPicPr>
        <xdr:cNvPr id="36" name="Picture 860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55302150"/>
          <a:ext cx="886680" cy="48456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270</xdr:row>
      <xdr:rowOff>114301</xdr:rowOff>
    </xdr:from>
    <xdr:ext cx="870338" cy="520634"/>
    <xdr:pic>
      <xdr:nvPicPr>
        <xdr:cNvPr id="37" name="Picture 861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54530626"/>
          <a:ext cx="870338" cy="520634"/>
        </a:xfrm>
        <a:prstGeom prst="rect">
          <a:avLst/>
        </a:prstGeom>
      </xdr:spPr>
    </xdr:pic>
    <xdr:clientData/>
  </xdr:oneCellAnchor>
  <xdr:oneCellAnchor>
    <xdr:from>
      <xdr:col>0</xdr:col>
      <xdr:colOff>314325</xdr:colOff>
      <xdr:row>268</xdr:row>
      <xdr:rowOff>43330</xdr:rowOff>
    </xdr:from>
    <xdr:ext cx="952500" cy="587795"/>
    <xdr:pic>
      <xdr:nvPicPr>
        <xdr:cNvPr id="38" name="Picture 862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53697655"/>
          <a:ext cx="952500" cy="587795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275</xdr:row>
      <xdr:rowOff>161925</xdr:rowOff>
    </xdr:from>
    <xdr:ext cx="742950" cy="572512"/>
    <xdr:pic>
      <xdr:nvPicPr>
        <xdr:cNvPr id="39" name="Picture 863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56292750"/>
          <a:ext cx="742950" cy="572512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280</xdr:row>
      <xdr:rowOff>47624</xdr:rowOff>
    </xdr:from>
    <xdr:ext cx="790620" cy="472605"/>
    <xdr:pic>
      <xdr:nvPicPr>
        <xdr:cNvPr id="40" name="Picture 867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57321449"/>
          <a:ext cx="790620" cy="472605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287</xdr:row>
      <xdr:rowOff>123824</xdr:rowOff>
    </xdr:from>
    <xdr:ext cx="853038" cy="523875"/>
    <xdr:pic>
      <xdr:nvPicPr>
        <xdr:cNvPr id="41" name="Picture 868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59302649"/>
          <a:ext cx="853038" cy="523875"/>
        </a:xfrm>
        <a:prstGeom prst="rect">
          <a:avLst/>
        </a:prstGeom>
      </xdr:spPr>
    </xdr:pic>
    <xdr:clientData/>
  </xdr:oneCellAnchor>
  <xdr:oneCellAnchor>
    <xdr:from>
      <xdr:col>0</xdr:col>
      <xdr:colOff>116389</xdr:colOff>
      <xdr:row>292</xdr:row>
      <xdr:rowOff>180974</xdr:rowOff>
    </xdr:from>
    <xdr:ext cx="1260797" cy="638175"/>
    <xdr:pic>
      <xdr:nvPicPr>
        <xdr:cNvPr id="42" name="Picture 869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389" y="60693299"/>
          <a:ext cx="1260797" cy="638175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338</xdr:row>
      <xdr:rowOff>28575</xdr:rowOff>
    </xdr:from>
    <xdr:ext cx="975240" cy="737280"/>
    <xdr:pic>
      <xdr:nvPicPr>
        <xdr:cNvPr id="43" name="Picture 877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78257400"/>
          <a:ext cx="975240" cy="737280"/>
        </a:xfrm>
        <a:prstGeom prst="rect">
          <a:avLst/>
        </a:prstGeom>
      </xdr:spPr>
    </xdr:pic>
    <xdr:clientData/>
  </xdr:oneCellAnchor>
  <xdr:twoCellAnchor editAs="oneCell">
    <xdr:from>
      <xdr:col>0</xdr:col>
      <xdr:colOff>466724</xdr:colOff>
      <xdr:row>30</xdr:row>
      <xdr:rowOff>47625</xdr:rowOff>
    </xdr:from>
    <xdr:to>
      <xdr:col>0</xdr:col>
      <xdr:colOff>1152525</xdr:colOff>
      <xdr:row>32</xdr:row>
      <xdr:rowOff>333375</xdr:rowOff>
    </xdr:to>
    <xdr:pic>
      <xdr:nvPicPr>
        <xdr:cNvPr id="44" name="Picture 12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4" y="5695950"/>
          <a:ext cx="685801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</xdr:colOff>
      <xdr:row>42</xdr:row>
      <xdr:rowOff>152400</xdr:rowOff>
    </xdr:from>
    <xdr:to>
      <xdr:col>0</xdr:col>
      <xdr:colOff>1123950</xdr:colOff>
      <xdr:row>47</xdr:row>
      <xdr:rowOff>95250</xdr:rowOff>
    </xdr:to>
    <xdr:pic>
      <xdr:nvPicPr>
        <xdr:cNvPr id="45" name="Picture 13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8848725"/>
          <a:ext cx="762000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409576</xdr:colOff>
      <xdr:row>300</xdr:row>
      <xdr:rowOff>161924</xdr:rowOff>
    </xdr:from>
    <xdr:to>
      <xdr:col>0</xdr:col>
      <xdr:colOff>1257300</xdr:colOff>
      <xdr:row>305</xdr:row>
      <xdr:rowOff>84061</xdr:rowOff>
    </xdr:to>
    <xdr:pic>
      <xdr:nvPicPr>
        <xdr:cNvPr id="49" name="Picture 3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1160"/>
        <a:stretch/>
      </xdr:blipFill>
      <xdr:spPr bwMode="auto">
        <a:xfrm>
          <a:off x="409576" y="61902974"/>
          <a:ext cx="847724" cy="8746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548597</xdr:colOff>
      <xdr:row>318</xdr:row>
      <xdr:rowOff>5130</xdr:rowOff>
    </xdr:from>
    <xdr:to>
      <xdr:col>0</xdr:col>
      <xdr:colOff>1081998</xdr:colOff>
      <xdr:row>319</xdr:row>
      <xdr:rowOff>168520</xdr:rowOff>
    </xdr:to>
    <xdr:pic>
      <xdr:nvPicPr>
        <xdr:cNvPr id="53" name="Picture 7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8597" y="70804455"/>
          <a:ext cx="533401" cy="353890"/>
        </a:xfrm>
        <a:prstGeom prst="rect">
          <a:avLst/>
        </a:prstGeom>
        <a:noFill/>
      </xdr:spPr>
    </xdr:pic>
    <xdr:clientData/>
  </xdr:twoCellAnchor>
  <xdr:oneCellAnchor>
    <xdr:from>
      <xdr:col>0</xdr:col>
      <xdr:colOff>266699</xdr:colOff>
      <xdr:row>255</xdr:row>
      <xdr:rowOff>10179</xdr:rowOff>
    </xdr:from>
    <xdr:ext cx="962025" cy="732772"/>
    <xdr:pic>
      <xdr:nvPicPr>
        <xdr:cNvPr id="54" name="Picture 859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941"/>
        <a:stretch/>
      </xdr:blipFill>
      <xdr:spPr>
        <a:xfrm>
          <a:off x="266699" y="49283004"/>
          <a:ext cx="962025" cy="732772"/>
        </a:xfrm>
        <a:prstGeom prst="rect">
          <a:avLst/>
        </a:prstGeom>
      </xdr:spPr>
    </xdr:pic>
    <xdr:clientData/>
  </xdr:oneCellAnchor>
  <xdr:oneCellAnchor>
    <xdr:from>
      <xdr:col>0</xdr:col>
      <xdr:colOff>283002</xdr:colOff>
      <xdr:row>257</xdr:row>
      <xdr:rowOff>72459</xdr:rowOff>
    </xdr:from>
    <xdr:ext cx="945723" cy="594291"/>
    <xdr:pic>
      <xdr:nvPicPr>
        <xdr:cNvPr id="55" name="Picture 859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3002" y="50107284"/>
          <a:ext cx="945723" cy="594291"/>
        </a:xfrm>
        <a:prstGeom prst="rect">
          <a:avLst/>
        </a:prstGeom>
      </xdr:spPr>
    </xdr:pic>
    <xdr:clientData/>
  </xdr:oneCellAnchor>
  <xdr:oneCellAnchor>
    <xdr:from>
      <xdr:col>0</xdr:col>
      <xdr:colOff>278698</xdr:colOff>
      <xdr:row>259</xdr:row>
      <xdr:rowOff>76200</xdr:rowOff>
    </xdr:from>
    <xdr:ext cx="954927" cy="600075"/>
    <xdr:pic>
      <xdr:nvPicPr>
        <xdr:cNvPr id="56" name="Picture 859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8698" y="50873025"/>
          <a:ext cx="954927" cy="600075"/>
        </a:xfrm>
        <a:prstGeom prst="rect">
          <a:avLst/>
        </a:prstGeom>
      </xdr:spPr>
    </xdr:pic>
    <xdr:clientData/>
  </xdr:oneCellAnchor>
  <xdr:oneCellAnchor>
    <xdr:from>
      <xdr:col>0</xdr:col>
      <xdr:colOff>245665</xdr:colOff>
      <xdr:row>261</xdr:row>
      <xdr:rowOff>76200</xdr:rowOff>
    </xdr:from>
    <xdr:ext cx="1016535" cy="600075"/>
    <xdr:pic>
      <xdr:nvPicPr>
        <xdr:cNvPr id="57" name="Picture 859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5665" y="51635025"/>
          <a:ext cx="1016535" cy="600075"/>
        </a:xfrm>
        <a:prstGeom prst="rect">
          <a:avLst/>
        </a:prstGeom>
      </xdr:spPr>
    </xdr:pic>
    <xdr:clientData/>
  </xdr:oneCellAnchor>
  <xdr:oneCellAnchor>
    <xdr:from>
      <xdr:col>0</xdr:col>
      <xdr:colOff>258195</xdr:colOff>
      <xdr:row>263</xdr:row>
      <xdr:rowOff>76199</xdr:rowOff>
    </xdr:from>
    <xdr:ext cx="965905" cy="533401"/>
    <xdr:pic>
      <xdr:nvPicPr>
        <xdr:cNvPr id="58" name="Picture 859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8195" y="52397024"/>
          <a:ext cx="965905" cy="533401"/>
        </a:xfrm>
        <a:prstGeom prst="rect">
          <a:avLst/>
        </a:prstGeom>
      </xdr:spPr>
    </xdr:pic>
    <xdr:clientData/>
  </xdr:oneCellAnchor>
  <xdr:twoCellAnchor editAs="oneCell">
    <xdr:from>
      <xdr:col>0</xdr:col>
      <xdr:colOff>547498</xdr:colOff>
      <xdr:row>331</xdr:row>
      <xdr:rowOff>43961</xdr:rowOff>
    </xdr:from>
    <xdr:to>
      <xdr:col>0</xdr:col>
      <xdr:colOff>1083097</xdr:colOff>
      <xdr:row>332</xdr:row>
      <xdr:rowOff>183173</xdr:rowOff>
    </xdr:to>
    <xdr:pic>
      <xdr:nvPicPr>
        <xdr:cNvPr id="65" name="Picture 7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7498" y="75796286"/>
          <a:ext cx="535599" cy="3297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548597</xdr:colOff>
      <xdr:row>323</xdr:row>
      <xdr:rowOff>0</xdr:rowOff>
    </xdr:from>
    <xdr:to>
      <xdr:col>0</xdr:col>
      <xdr:colOff>1081998</xdr:colOff>
      <xdr:row>324</xdr:row>
      <xdr:rowOff>146539</xdr:rowOff>
    </xdr:to>
    <xdr:pic>
      <xdr:nvPicPr>
        <xdr:cNvPr id="67" name="Picture 7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8597" y="71978959"/>
          <a:ext cx="533401" cy="3370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546307</xdr:colOff>
      <xdr:row>329</xdr:row>
      <xdr:rowOff>31401</xdr:rowOff>
    </xdr:from>
    <xdr:to>
      <xdr:col>0</xdr:col>
      <xdr:colOff>1084288</xdr:colOff>
      <xdr:row>330</xdr:row>
      <xdr:rowOff>185267</xdr:rowOff>
    </xdr:to>
    <xdr:pic>
      <xdr:nvPicPr>
        <xdr:cNvPr id="68" name="Picture 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6307" y="75021726"/>
          <a:ext cx="537981" cy="3443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546765</xdr:colOff>
      <xdr:row>328</xdr:row>
      <xdr:rowOff>73269</xdr:rowOff>
    </xdr:from>
    <xdr:to>
      <xdr:col>0</xdr:col>
      <xdr:colOff>1083829</xdr:colOff>
      <xdr:row>329</xdr:row>
      <xdr:rowOff>146538</xdr:rowOff>
    </xdr:to>
    <xdr:pic>
      <xdr:nvPicPr>
        <xdr:cNvPr id="71" name="Picture 7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6765" y="74682594"/>
          <a:ext cx="537064" cy="2637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548597</xdr:colOff>
      <xdr:row>324</xdr:row>
      <xdr:rowOff>21982</xdr:rowOff>
    </xdr:from>
    <xdr:to>
      <xdr:col>0</xdr:col>
      <xdr:colOff>1081998</xdr:colOff>
      <xdr:row>325</xdr:row>
      <xdr:rowOff>153866</xdr:rowOff>
    </xdr:to>
    <xdr:pic>
      <xdr:nvPicPr>
        <xdr:cNvPr id="72" name="Picture 7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8597" y="73107307"/>
          <a:ext cx="533401" cy="3223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548597</xdr:colOff>
      <xdr:row>325</xdr:row>
      <xdr:rowOff>21981</xdr:rowOff>
    </xdr:from>
    <xdr:to>
      <xdr:col>0</xdr:col>
      <xdr:colOff>1081998</xdr:colOff>
      <xdr:row>326</xdr:row>
      <xdr:rowOff>161192</xdr:rowOff>
    </xdr:to>
    <xdr:pic>
      <xdr:nvPicPr>
        <xdr:cNvPr id="73" name="Picture 7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8597" y="73488306"/>
          <a:ext cx="533401" cy="3297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548597</xdr:colOff>
      <xdr:row>327</xdr:row>
      <xdr:rowOff>29307</xdr:rowOff>
    </xdr:from>
    <xdr:to>
      <xdr:col>0</xdr:col>
      <xdr:colOff>1081998</xdr:colOff>
      <xdr:row>328</xdr:row>
      <xdr:rowOff>175847</xdr:rowOff>
    </xdr:to>
    <xdr:pic>
      <xdr:nvPicPr>
        <xdr:cNvPr id="74" name="Picture 7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8597" y="74257632"/>
          <a:ext cx="533401" cy="33704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76" name="75 Grupo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GrpSpPr/>
      </xdr:nvGrpSpPr>
      <xdr:grpSpPr>
        <a:xfrm>
          <a:off x="7734300" y="0"/>
          <a:ext cx="1102895" cy="305803"/>
          <a:chOff x="7614987" y="5013"/>
          <a:chExt cx="1102895" cy="305803"/>
        </a:xfrm>
      </xdr:grpSpPr>
      <xdr:sp macro="" textlink="">
        <xdr:nvSpPr>
          <xdr:cNvPr id="77" name="76 Rectángulo">
            <a:extLst>
              <a:ext uri="{FF2B5EF4-FFF2-40B4-BE49-F238E27FC236}">
                <a16:creationId xmlns:a16="http://schemas.microsoft.com/office/drawing/2014/main" id="{00000000-0008-0000-0A00-00004D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8" name="77 CuadroTexto">
            <a:extLst>
              <a:ext uri="{FF2B5EF4-FFF2-40B4-BE49-F238E27FC236}">
                <a16:creationId xmlns:a16="http://schemas.microsoft.com/office/drawing/2014/main" id="{00000000-0008-0000-0A00-00004E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257176</xdr:colOff>
      <xdr:row>229</xdr:row>
      <xdr:rowOff>76200</xdr:rowOff>
    </xdr:from>
    <xdr:to>
      <xdr:col>0</xdr:col>
      <xdr:colOff>1228726</xdr:colOff>
      <xdr:row>234</xdr:row>
      <xdr:rowOff>101360</xdr:rowOff>
    </xdr:to>
    <xdr:pic>
      <xdr:nvPicPr>
        <xdr:cNvPr id="4098" name="Picture 2">
          <a:extLst>
            <a:ext uri="{FF2B5EF4-FFF2-40B4-BE49-F238E27FC236}">
              <a16:creationId xmlns:a16="http://schemas.microsoft.com/office/drawing/2014/main" id="{00000000-0008-0000-0A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6" y="45348525"/>
          <a:ext cx="971550" cy="977660"/>
        </a:xfrm>
        <a:prstGeom prst="rect">
          <a:avLst/>
        </a:prstGeom>
        <a:noFill/>
      </xdr:spPr>
    </xdr:pic>
    <xdr:clientData/>
  </xdr:twoCellAnchor>
  <xdr:oneCellAnchor>
    <xdr:from>
      <xdr:col>0</xdr:col>
      <xdr:colOff>504825</xdr:colOff>
      <xdr:row>3</xdr:row>
      <xdr:rowOff>85724</xdr:rowOff>
    </xdr:from>
    <xdr:ext cx="613577" cy="574905"/>
    <xdr:pic>
      <xdr:nvPicPr>
        <xdr:cNvPr id="79" name="Picture 806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781049"/>
          <a:ext cx="613577" cy="574905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10</xdr:row>
      <xdr:rowOff>47625</xdr:rowOff>
    </xdr:from>
    <xdr:ext cx="795240" cy="670320"/>
    <xdr:pic>
      <xdr:nvPicPr>
        <xdr:cNvPr id="80" name="Picture 807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2266950"/>
          <a:ext cx="795240" cy="670320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15</xdr:row>
      <xdr:rowOff>47625</xdr:rowOff>
    </xdr:from>
    <xdr:ext cx="774000" cy="518040"/>
    <xdr:pic>
      <xdr:nvPicPr>
        <xdr:cNvPr id="81" name="Picture 808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219450"/>
          <a:ext cx="774000" cy="51804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21</xdr:row>
      <xdr:rowOff>57150</xdr:rowOff>
    </xdr:from>
    <xdr:ext cx="713160" cy="780120"/>
    <xdr:pic>
      <xdr:nvPicPr>
        <xdr:cNvPr id="82" name="Picture 809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4371975"/>
          <a:ext cx="713160" cy="780120"/>
        </a:xfrm>
        <a:prstGeom prst="rect">
          <a:avLst/>
        </a:prstGeom>
      </xdr:spPr>
    </xdr:pic>
    <xdr:clientData/>
  </xdr:oneCellAnchor>
  <xdr:oneCellAnchor>
    <xdr:from>
      <xdr:col>0</xdr:col>
      <xdr:colOff>466725</xdr:colOff>
      <xdr:row>26</xdr:row>
      <xdr:rowOff>28575</xdr:rowOff>
    </xdr:from>
    <xdr:ext cx="647700" cy="685630"/>
    <xdr:pic>
      <xdr:nvPicPr>
        <xdr:cNvPr id="83" name="Picture 810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5295900"/>
          <a:ext cx="647700" cy="685630"/>
        </a:xfrm>
        <a:prstGeom prst="rect">
          <a:avLst/>
        </a:prstGeom>
      </xdr:spPr>
    </xdr:pic>
    <xdr:clientData/>
  </xdr:oneCellAnchor>
  <xdr:oneCellAnchor>
    <xdr:from>
      <xdr:col>0</xdr:col>
      <xdr:colOff>428625</xdr:colOff>
      <xdr:row>34</xdr:row>
      <xdr:rowOff>133350</xdr:rowOff>
    </xdr:from>
    <xdr:ext cx="400050" cy="838200"/>
    <xdr:pic>
      <xdr:nvPicPr>
        <xdr:cNvPr id="84" name="Picture 812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6051" r="2147"/>
        <a:stretch/>
      </xdr:blipFill>
      <xdr:spPr>
        <a:xfrm>
          <a:off x="428625" y="6924675"/>
          <a:ext cx="400050" cy="838200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53</xdr:row>
      <xdr:rowOff>0</xdr:rowOff>
    </xdr:from>
    <xdr:ext cx="700920" cy="685800"/>
    <xdr:pic>
      <xdr:nvPicPr>
        <xdr:cNvPr id="85" name="Picture 817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1172825"/>
          <a:ext cx="700920" cy="685800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60</xdr:row>
      <xdr:rowOff>114300</xdr:rowOff>
    </xdr:from>
    <xdr:ext cx="944640" cy="911160"/>
    <xdr:pic>
      <xdr:nvPicPr>
        <xdr:cNvPr id="86" name="Picture 818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2620625"/>
          <a:ext cx="944640" cy="911160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66</xdr:row>
      <xdr:rowOff>180975</xdr:rowOff>
    </xdr:from>
    <xdr:ext cx="636840" cy="871560"/>
    <xdr:pic>
      <xdr:nvPicPr>
        <xdr:cNvPr id="87" name="Picture 819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3830300"/>
          <a:ext cx="636840" cy="871560"/>
        </a:xfrm>
        <a:prstGeom prst="rect">
          <a:avLst/>
        </a:prstGeom>
      </xdr:spPr>
    </xdr:pic>
    <xdr:clientData/>
  </xdr:oneCellAnchor>
  <xdr:oneCellAnchor>
    <xdr:from>
      <xdr:col>0</xdr:col>
      <xdr:colOff>428625</xdr:colOff>
      <xdr:row>72</xdr:row>
      <xdr:rowOff>104775</xdr:rowOff>
    </xdr:from>
    <xdr:ext cx="752475" cy="807578"/>
    <xdr:pic>
      <xdr:nvPicPr>
        <xdr:cNvPr id="88" name="Picture 820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4897100"/>
          <a:ext cx="752475" cy="807578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78</xdr:row>
      <xdr:rowOff>76200</xdr:rowOff>
    </xdr:from>
    <xdr:ext cx="742950" cy="673403"/>
    <xdr:pic>
      <xdr:nvPicPr>
        <xdr:cNvPr id="89" name="Picture 821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16011525"/>
          <a:ext cx="742950" cy="673403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85</xdr:row>
      <xdr:rowOff>0</xdr:rowOff>
    </xdr:from>
    <xdr:ext cx="737280" cy="585000"/>
    <xdr:pic>
      <xdr:nvPicPr>
        <xdr:cNvPr id="90" name="Picture 825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17268825"/>
          <a:ext cx="737280" cy="585000"/>
        </a:xfrm>
        <a:prstGeom prst="rect">
          <a:avLst/>
        </a:prstGeom>
      </xdr:spPr>
    </xdr:pic>
    <xdr:clientData/>
  </xdr:oneCellAnchor>
  <xdr:oneCellAnchor>
    <xdr:from>
      <xdr:col>0</xdr:col>
      <xdr:colOff>285751</xdr:colOff>
      <xdr:row>90</xdr:row>
      <xdr:rowOff>28575</xdr:rowOff>
    </xdr:from>
    <xdr:ext cx="728280" cy="609480"/>
    <xdr:pic>
      <xdr:nvPicPr>
        <xdr:cNvPr id="91" name="Picture 826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18250633"/>
          <a:ext cx="728280" cy="609480"/>
        </a:xfrm>
        <a:prstGeom prst="rect">
          <a:avLst/>
        </a:prstGeom>
      </xdr:spPr>
    </xdr:pic>
    <xdr:clientData/>
  </xdr:oneCellAnchor>
  <xdr:oneCellAnchor>
    <xdr:from>
      <xdr:col>0</xdr:col>
      <xdr:colOff>244720</xdr:colOff>
      <xdr:row>94</xdr:row>
      <xdr:rowOff>6444</xdr:rowOff>
    </xdr:from>
    <xdr:ext cx="912934" cy="891837"/>
    <xdr:pic>
      <xdr:nvPicPr>
        <xdr:cNvPr id="92" name="Picture 827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720" y="19181002"/>
          <a:ext cx="912934" cy="891837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105</xdr:row>
      <xdr:rowOff>85725</xdr:rowOff>
    </xdr:from>
    <xdr:ext cx="676440" cy="615600"/>
    <xdr:pic>
      <xdr:nvPicPr>
        <xdr:cNvPr id="94" name="Picture 829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1736050"/>
          <a:ext cx="676440" cy="61560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110</xdr:row>
      <xdr:rowOff>180975</xdr:rowOff>
    </xdr:from>
    <xdr:ext cx="792360" cy="627840"/>
    <xdr:pic>
      <xdr:nvPicPr>
        <xdr:cNvPr id="95" name="Picture 830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22783800"/>
          <a:ext cx="792360" cy="627840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117</xdr:row>
      <xdr:rowOff>57150</xdr:rowOff>
    </xdr:from>
    <xdr:ext cx="740520" cy="576000"/>
    <xdr:pic>
      <xdr:nvPicPr>
        <xdr:cNvPr id="96" name="Picture 831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23993475"/>
          <a:ext cx="740520" cy="576000"/>
        </a:xfrm>
        <a:prstGeom prst="rect">
          <a:avLst/>
        </a:prstGeom>
      </xdr:spPr>
    </xdr:pic>
    <xdr:clientData/>
  </xdr:oneCellAnchor>
  <xdr:oneCellAnchor>
    <xdr:from>
      <xdr:col>0</xdr:col>
      <xdr:colOff>323850</xdr:colOff>
      <xdr:row>127</xdr:row>
      <xdr:rowOff>104775</xdr:rowOff>
    </xdr:from>
    <xdr:ext cx="850320" cy="499680"/>
    <xdr:pic>
      <xdr:nvPicPr>
        <xdr:cNvPr id="97" name="Picture 835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25946100"/>
          <a:ext cx="850320" cy="499680"/>
        </a:xfrm>
        <a:prstGeom prst="rect">
          <a:avLst/>
        </a:prstGeom>
      </xdr:spPr>
    </xdr:pic>
    <xdr:clientData/>
  </xdr:oneCellAnchor>
  <xdr:oneCellAnchor>
    <xdr:from>
      <xdr:col>0</xdr:col>
      <xdr:colOff>428625</xdr:colOff>
      <xdr:row>135</xdr:row>
      <xdr:rowOff>19050</xdr:rowOff>
    </xdr:from>
    <xdr:ext cx="612360" cy="1045440"/>
    <xdr:pic>
      <xdr:nvPicPr>
        <xdr:cNvPr id="98" name="Picture 836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7384375"/>
          <a:ext cx="612360" cy="1045440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144</xdr:row>
      <xdr:rowOff>9525</xdr:rowOff>
    </xdr:from>
    <xdr:ext cx="1066680" cy="908280"/>
    <xdr:pic>
      <xdr:nvPicPr>
        <xdr:cNvPr id="99" name="Picture 837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9089350"/>
          <a:ext cx="1066680" cy="90828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151</xdr:row>
      <xdr:rowOff>161925</xdr:rowOff>
    </xdr:from>
    <xdr:ext cx="1008720" cy="911160"/>
    <xdr:pic>
      <xdr:nvPicPr>
        <xdr:cNvPr id="100" name="Picture 838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0575250"/>
          <a:ext cx="1008720" cy="91116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158</xdr:row>
      <xdr:rowOff>95250</xdr:rowOff>
    </xdr:from>
    <xdr:ext cx="822960" cy="703800"/>
    <xdr:pic>
      <xdr:nvPicPr>
        <xdr:cNvPr id="101" name="Picture 839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31842075"/>
          <a:ext cx="822960" cy="70380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168</xdr:row>
      <xdr:rowOff>19050</xdr:rowOff>
    </xdr:from>
    <xdr:ext cx="761760" cy="453960"/>
    <xdr:pic>
      <xdr:nvPicPr>
        <xdr:cNvPr id="102" name="Picture 843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33670875"/>
          <a:ext cx="761760" cy="453960"/>
        </a:xfrm>
        <a:prstGeom prst="rect">
          <a:avLst/>
        </a:prstGeom>
      </xdr:spPr>
    </xdr:pic>
    <xdr:clientData/>
  </xdr:oneCellAnchor>
  <xdr:oneCellAnchor>
    <xdr:from>
      <xdr:col>0</xdr:col>
      <xdr:colOff>314325</xdr:colOff>
      <xdr:row>178</xdr:row>
      <xdr:rowOff>0</xdr:rowOff>
    </xdr:from>
    <xdr:ext cx="834840" cy="594360"/>
    <xdr:pic>
      <xdr:nvPicPr>
        <xdr:cNvPr id="103" name="Picture 844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5556825"/>
          <a:ext cx="834840" cy="594360"/>
        </a:xfrm>
        <a:prstGeom prst="rect">
          <a:avLst/>
        </a:prstGeom>
      </xdr:spPr>
    </xdr:pic>
    <xdr:clientData/>
  </xdr:oneCellAnchor>
  <xdr:oneCellAnchor>
    <xdr:from>
      <xdr:col>0</xdr:col>
      <xdr:colOff>323850</xdr:colOff>
      <xdr:row>186</xdr:row>
      <xdr:rowOff>114300</xdr:rowOff>
    </xdr:from>
    <xdr:ext cx="828720" cy="536400"/>
    <xdr:pic>
      <xdr:nvPicPr>
        <xdr:cNvPr id="104" name="Picture 845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37195125"/>
          <a:ext cx="828720" cy="536400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192</xdr:row>
      <xdr:rowOff>57150</xdr:rowOff>
    </xdr:from>
    <xdr:ext cx="999720" cy="880560"/>
    <xdr:pic>
      <xdr:nvPicPr>
        <xdr:cNvPr id="105" name="Picture 846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8280975"/>
          <a:ext cx="999720" cy="880560"/>
        </a:xfrm>
        <a:prstGeom prst="rect">
          <a:avLst/>
        </a:prstGeom>
      </xdr:spPr>
    </xdr:pic>
    <xdr:clientData/>
  </xdr:oneCellAnchor>
  <xdr:oneCellAnchor>
    <xdr:from>
      <xdr:col>0</xdr:col>
      <xdr:colOff>400050</xdr:colOff>
      <xdr:row>198</xdr:row>
      <xdr:rowOff>66675</xdr:rowOff>
    </xdr:from>
    <xdr:ext cx="801360" cy="527040"/>
    <xdr:pic>
      <xdr:nvPicPr>
        <xdr:cNvPr id="106" name="Picture 847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39433500"/>
          <a:ext cx="801360" cy="527040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206</xdr:row>
      <xdr:rowOff>57150</xdr:rowOff>
    </xdr:from>
    <xdr:ext cx="880560" cy="551520"/>
    <xdr:pic>
      <xdr:nvPicPr>
        <xdr:cNvPr id="107" name="Picture 851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40947975"/>
          <a:ext cx="880560" cy="55152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212</xdr:row>
      <xdr:rowOff>133350</xdr:rowOff>
    </xdr:from>
    <xdr:ext cx="780120" cy="499680"/>
    <xdr:pic>
      <xdr:nvPicPr>
        <xdr:cNvPr id="108" name="Picture 852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42167175"/>
          <a:ext cx="780120" cy="499680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218</xdr:row>
      <xdr:rowOff>142875</xdr:rowOff>
    </xdr:from>
    <xdr:ext cx="780120" cy="518040"/>
    <xdr:pic>
      <xdr:nvPicPr>
        <xdr:cNvPr id="109" name="Picture 853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3319700"/>
          <a:ext cx="780120" cy="518040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224</xdr:row>
      <xdr:rowOff>142875</xdr:rowOff>
    </xdr:from>
    <xdr:ext cx="658080" cy="667440"/>
    <xdr:pic>
      <xdr:nvPicPr>
        <xdr:cNvPr id="110" name="Picture 854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44462700"/>
          <a:ext cx="658080" cy="667440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241</xdr:row>
      <xdr:rowOff>123825</xdr:rowOff>
    </xdr:from>
    <xdr:ext cx="914400" cy="545400"/>
    <xdr:pic>
      <xdr:nvPicPr>
        <xdr:cNvPr id="111" name="Picture 855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7682150"/>
          <a:ext cx="914400" cy="545400"/>
        </a:xfrm>
        <a:prstGeom prst="rect">
          <a:avLst/>
        </a:prstGeom>
      </xdr:spPr>
    </xdr:pic>
    <xdr:clientData/>
  </xdr:oneCellAnchor>
  <xdr:oneCellAnchor>
    <xdr:from>
      <xdr:col>0</xdr:col>
      <xdr:colOff>228599</xdr:colOff>
      <xdr:row>253</xdr:row>
      <xdr:rowOff>95250</xdr:rowOff>
    </xdr:from>
    <xdr:ext cx="1033747" cy="590550"/>
    <xdr:pic>
      <xdr:nvPicPr>
        <xdr:cNvPr id="112" name="Picture 859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599" y="49939575"/>
          <a:ext cx="1033747" cy="590550"/>
        </a:xfrm>
        <a:prstGeom prst="rect">
          <a:avLst/>
        </a:prstGeom>
      </xdr:spPr>
    </xdr:pic>
    <xdr:clientData/>
  </xdr:oneCellAnchor>
  <xdr:oneCellAnchor>
    <xdr:from>
      <xdr:col>0</xdr:col>
      <xdr:colOff>323850</xdr:colOff>
      <xdr:row>272</xdr:row>
      <xdr:rowOff>123825</xdr:rowOff>
    </xdr:from>
    <xdr:ext cx="886680" cy="484560"/>
    <xdr:pic>
      <xdr:nvPicPr>
        <xdr:cNvPr id="113" name="Picture 860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56635650"/>
          <a:ext cx="886680" cy="48456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270</xdr:row>
      <xdr:rowOff>114301</xdr:rowOff>
    </xdr:from>
    <xdr:ext cx="870338" cy="520634"/>
    <xdr:pic>
      <xdr:nvPicPr>
        <xdr:cNvPr id="114" name="Picture 861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55864126"/>
          <a:ext cx="870338" cy="520634"/>
        </a:xfrm>
        <a:prstGeom prst="rect">
          <a:avLst/>
        </a:prstGeom>
      </xdr:spPr>
    </xdr:pic>
    <xdr:clientData/>
  </xdr:oneCellAnchor>
  <xdr:oneCellAnchor>
    <xdr:from>
      <xdr:col>0</xdr:col>
      <xdr:colOff>314325</xdr:colOff>
      <xdr:row>268</xdr:row>
      <xdr:rowOff>43330</xdr:rowOff>
    </xdr:from>
    <xdr:ext cx="952500" cy="587795"/>
    <xdr:pic>
      <xdr:nvPicPr>
        <xdr:cNvPr id="115" name="Picture 862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55031155"/>
          <a:ext cx="952500" cy="587795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275</xdr:row>
      <xdr:rowOff>161925</xdr:rowOff>
    </xdr:from>
    <xdr:ext cx="742950" cy="572512"/>
    <xdr:pic>
      <xdr:nvPicPr>
        <xdr:cNvPr id="116" name="Picture 863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57626250"/>
          <a:ext cx="742950" cy="572512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280</xdr:row>
      <xdr:rowOff>47624</xdr:rowOff>
    </xdr:from>
    <xdr:ext cx="790620" cy="472605"/>
    <xdr:pic>
      <xdr:nvPicPr>
        <xdr:cNvPr id="117" name="Picture 867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58654949"/>
          <a:ext cx="790620" cy="472605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287</xdr:row>
      <xdr:rowOff>123824</xdr:rowOff>
    </xdr:from>
    <xdr:ext cx="853038" cy="523875"/>
    <xdr:pic>
      <xdr:nvPicPr>
        <xdr:cNvPr id="118" name="Picture 868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60064649"/>
          <a:ext cx="853038" cy="523875"/>
        </a:xfrm>
        <a:prstGeom prst="rect">
          <a:avLst/>
        </a:prstGeom>
      </xdr:spPr>
    </xdr:pic>
    <xdr:clientData/>
  </xdr:oneCellAnchor>
  <xdr:oneCellAnchor>
    <xdr:from>
      <xdr:col>0</xdr:col>
      <xdr:colOff>116389</xdr:colOff>
      <xdr:row>292</xdr:row>
      <xdr:rowOff>180974</xdr:rowOff>
    </xdr:from>
    <xdr:ext cx="1260797" cy="638175"/>
    <xdr:pic>
      <xdr:nvPicPr>
        <xdr:cNvPr id="119" name="Picture 869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389" y="61455299"/>
          <a:ext cx="1260797" cy="638175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338</xdr:row>
      <xdr:rowOff>28575</xdr:rowOff>
    </xdr:from>
    <xdr:ext cx="975240" cy="737280"/>
    <xdr:pic>
      <xdr:nvPicPr>
        <xdr:cNvPr id="120" name="Picture 877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78638400"/>
          <a:ext cx="975240" cy="737280"/>
        </a:xfrm>
        <a:prstGeom prst="rect">
          <a:avLst/>
        </a:prstGeom>
      </xdr:spPr>
    </xdr:pic>
    <xdr:clientData/>
  </xdr:oneCellAnchor>
  <xdr:twoCellAnchor editAs="oneCell">
    <xdr:from>
      <xdr:col>0</xdr:col>
      <xdr:colOff>466724</xdr:colOff>
      <xdr:row>30</xdr:row>
      <xdr:rowOff>47625</xdr:rowOff>
    </xdr:from>
    <xdr:to>
      <xdr:col>0</xdr:col>
      <xdr:colOff>1152525</xdr:colOff>
      <xdr:row>32</xdr:row>
      <xdr:rowOff>333375</xdr:rowOff>
    </xdr:to>
    <xdr:pic>
      <xdr:nvPicPr>
        <xdr:cNvPr id="121" name="Picture 12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4" y="6076950"/>
          <a:ext cx="685801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</xdr:colOff>
      <xdr:row>42</xdr:row>
      <xdr:rowOff>152400</xdr:rowOff>
    </xdr:from>
    <xdr:to>
      <xdr:col>0</xdr:col>
      <xdr:colOff>1123950</xdr:colOff>
      <xdr:row>47</xdr:row>
      <xdr:rowOff>95250</xdr:rowOff>
    </xdr:to>
    <xdr:pic>
      <xdr:nvPicPr>
        <xdr:cNvPr id="122" name="Picture 13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9229725"/>
          <a:ext cx="762000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548597</xdr:colOff>
      <xdr:row>318</xdr:row>
      <xdr:rowOff>5130</xdr:rowOff>
    </xdr:from>
    <xdr:to>
      <xdr:col>0</xdr:col>
      <xdr:colOff>1081998</xdr:colOff>
      <xdr:row>319</xdr:row>
      <xdr:rowOff>168520</xdr:rowOff>
    </xdr:to>
    <xdr:pic>
      <xdr:nvPicPr>
        <xdr:cNvPr id="129" name="Picture 7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8597" y="71566455"/>
          <a:ext cx="533401" cy="353890"/>
        </a:xfrm>
        <a:prstGeom prst="rect">
          <a:avLst/>
        </a:prstGeom>
        <a:noFill/>
      </xdr:spPr>
    </xdr:pic>
    <xdr:clientData/>
  </xdr:twoCellAnchor>
  <xdr:oneCellAnchor>
    <xdr:from>
      <xdr:col>0</xdr:col>
      <xdr:colOff>266699</xdr:colOff>
      <xdr:row>255</xdr:row>
      <xdr:rowOff>10179</xdr:rowOff>
    </xdr:from>
    <xdr:ext cx="962025" cy="732772"/>
    <xdr:pic>
      <xdr:nvPicPr>
        <xdr:cNvPr id="130" name="Picture 859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941"/>
        <a:stretch/>
      </xdr:blipFill>
      <xdr:spPr>
        <a:xfrm>
          <a:off x="266699" y="50616504"/>
          <a:ext cx="962025" cy="732772"/>
        </a:xfrm>
        <a:prstGeom prst="rect">
          <a:avLst/>
        </a:prstGeom>
      </xdr:spPr>
    </xdr:pic>
    <xdr:clientData/>
  </xdr:oneCellAnchor>
  <xdr:oneCellAnchor>
    <xdr:from>
      <xdr:col>0</xdr:col>
      <xdr:colOff>283002</xdr:colOff>
      <xdr:row>257</xdr:row>
      <xdr:rowOff>72459</xdr:rowOff>
    </xdr:from>
    <xdr:ext cx="945723" cy="594291"/>
    <xdr:pic>
      <xdr:nvPicPr>
        <xdr:cNvPr id="131" name="Picture 859">
          <a:extLst>
            <a:ext uri="{FF2B5EF4-FFF2-40B4-BE49-F238E27FC236}">
              <a16:creationId xmlns:a16="http://schemas.microsoft.com/office/drawing/2014/main" id="{00000000-0008-0000-0A00-00008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3002" y="51440784"/>
          <a:ext cx="945723" cy="594291"/>
        </a:xfrm>
        <a:prstGeom prst="rect">
          <a:avLst/>
        </a:prstGeom>
      </xdr:spPr>
    </xdr:pic>
    <xdr:clientData/>
  </xdr:oneCellAnchor>
  <xdr:oneCellAnchor>
    <xdr:from>
      <xdr:col>0</xdr:col>
      <xdr:colOff>278698</xdr:colOff>
      <xdr:row>259</xdr:row>
      <xdr:rowOff>76200</xdr:rowOff>
    </xdr:from>
    <xdr:ext cx="954927" cy="600075"/>
    <xdr:pic>
      <xdr:nvPicPr>
        <xdr:cNvPr id="132" name="Picture 859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8698" y="52206525"/>
          <a:ext cx="954927" cy="600075"/>
        </a:xfrm>
        <a:prstGeom prst="rect">
          <a:avLst/>
        </a:prstGeom>
      </xdr:spPr>
    </xdr:pic>
    <xdr:clientData/>
  </xdr:oneCellAnchor>
  <xdr:oneCellAnchor>
    <xdr:from>
      <xdr:col>0</xdr:col>
      <xdr:colOff>245665</xdr:colOff>
      <xdr:row>261</xdr:row>
      <xdr:rowOff>76200</xdr:rowOff>
    </xdr:from>
    <xdr:ext cx="1016535" cy="600075"/>
    <xdr:pic>
      <xdr:nvPicPr>
        <xdr:cNvPr id="133" name="Picture 859">
          <a:extLst>
            <a:ext uri="{FF2B5EF4-FFF2-40B4-BE49-F238E27FC236}">
              <a16:creationId xmlns:a16="http://schemas.microsoft.com/office/drawing/2014/main" id="{00000000-0008-0000-0A00-00008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5665" y="52968525"/>
          <a:ext cx="1016535" cy="600075"/>
        </a:xfrm>
        <a:prstGeom prst="rect">
          <a:avLst/>
        </a:prstGeom>
      </xdr:spPr>
    </xdr:pic>
    <xdr:clientData/>
  </xdr:oneCellAnchor>
  <xdr:oneCellAnchor>
    <xdr:from>
      <xdr:col>0</xdr:col>
      <xdr:colOff>258195</xdr:colOff>
      <xdr:row>263</xdr:row>
      <xdr:rowOff>76199</xdr:rowOff>
    </xdr:from>
    <xdr:ext cx="965905" cy="533401"/>
    <xdr:pic>
      <xdr:nvPicPr>
        <xdr:cNvPr id="134" name="Picture 859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8195" y="53730524"/>
          <a:ext cx="965905" cy="533401"/>
        </a:xfrm>
        <a:prstGeom prst="rect">
          <a:avLst/>
        </a:prstGeom>
      </xdr:spPr>
    </xdr:pic>
    <xdr:clientData/>
  </xdr:oneCellAnchor>
  <xdr:twoCellAnchor editAs="oneCell">
    <xdr:from>
      <xdr:col>0</xdr:col>
      <xdr:colOff>547498</xdr:colOff>
      <xdr:row>331</xdr:row>
      <xdr:rowOff>43961</xdr:rowOff>
    </xdr:from>
    <xdr:to>
      <xdr:col>0</xdr:col>
      <xdr:colOff>1083097</xdr:colOff>
      <xdr:row>332</xdr:row>
      <xdr:rowOff>183173</xdr:rowOff>
    </xdr:to>
    <xdr:pic>
      <xdr:nvPicPr>
        <xdr:cNvPr id="139" name="Picture 7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7498" y="76939286"/>
          <a:ext cx="535599" cy="3297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546307</xdr:colOff>
      <xdr:row>329</xdr:row>
      <xdr:rowOff>31401</xdr:rowOff>
    </xdr:from>
    <xdr:to>
      <xdr:col>0</xdr:col>
      <xdr:colOff>1084288</xdr:colOff>
      <xdr:row>330</xdr:row>
      <xdr:rowOff>185267</xdr:rowOff>
    </xdr:to>
    <xdr:pic>
      <xdr:nvPicPr>
        <xdr:cNvPr id="142" name="Picture 7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6307" y="76164726"/>
          <a:ext cx="537981" cy="3443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546765</xdr:colOff>
      <xdr:row>328</xdr:row>
      <xdr:rowOff>73269</xdr:rowOff>
    </xdr:from>
    <xdr:to>
      <xdr:col>0</xdr:col>
      <xdr:colOff>1083829</xdr:colOff>
      <xdr:row>329</xdr:row>
      <xdr:rowOff>146538</xdr:rowOff>
    </xdr:to>
    <xdr:pic>
      <xdr:nvPicPr>
        <xdr:cNvPr id="145" name="Picture 7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6765" y="75825594"/>
          <a:ext cx="537064" cy="2637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548597</xdr:colOff>
      <xdr:row>324</xdr:row>
      <xdr:rowOff>21982</xdr:rowOff>
    </xdr:from>
    <xdr:to>
      <xdr:col>0</xdr:col>
      <xdr:colOff>1081998</xdr:colOff>
      <xdr:row>325</xdr:row>
      <xdr:rowOff>153866</xdr:rowOff>
    </xdr:to>
    <xdr:pic>
      <xdr:nvPicPr>
        <xdr:cNvPr id="146" name="Picture 7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8597" y="74250307"/>
          <a:ext cx="533401" cy="3223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548597</xdr:colOff>
      <xdr:row>325</xdr:row>
      <xdr:rowOff>21981</xdr:rowOff>
    </xdr:from>
    <xdr:to>
      <xdr:col>0</xdr:col>
      <xdr:colOff>1081998</xdr:colOff>
      <xdr:row>326</xdr:row>
      <xdr:rowOff>161192</xdr:rowOff>
    </xdr:to>
    <xdr:pic>
      <xdr:nvPicPr>
        <xdr:cNvPr id="147" name="Picture 7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8597" y="74631306"/>
          <a:ext cx="533401" cy="3297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548597</xdr:colOff>
      <xdr:row>327</xdr:row>
      <xdr:rowOff>29307</xdr:rowOff>
    </xdr:from>
    <xdr:to>
      <xdr:col>0</xdr:col>
      <xdr:colOff>1081998</xdr:colOff>
      <xdr:row>328</xdr:row>
      <xdr:rowOff>175847</xdr:rowOff>
    </xdr:to>
    <xdr:pic>
      <xdr:nvPicPr>
        <xdr:cNvPr id="148" name="Picture 7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/>
        <a:srcRect/>
        <a:stretch/>
      </xdr:blipFill>
      <xdr:spPr bwMode="auto">
        <a:xfrm>
          <a:off x="548597" y="75400632"/>
          <a:ext cx="533401" cy="33704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150" name="75 Grupo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GrpSpPr/>
      </xdr:nvGrpSpPr>
      <xdr:grpSpPr>
        <a:xfrm>
          <a:off x="7734300" y="0"/>
          <a:ext cx="1102895" cy="305803"/>
          <a:chOff x="7614987" y="5013"/>
          <a:chExt cx="1102895" cy="305803"/>
        </a:xfrm>
      </xdr:grpSpPr>
      <xdr:sp macro="" textlink="">
        <xdr:nvSpPr>
          <xdr:cNvPr id="151" name="76 Rectángulo">
            <a:extLst>
              <a:ext uri="{FF2B5EF4-FFF2-40B4-BE49-F238E27FC236}">
                <a16:creationId xmlns:a16="http://schemas.microsoft.com/office/drawing/2014/main" id="{00000000-0008-0000-0A00-000097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2" name="77 CuadroTexto">
            <a:extLst>
              <a:ext uri="{FF2B5EF4-FFF2-40B4-BE49-F238E27FC236}">
                <a16:creationId xmlns:a16="http://schemas.microsoft.com/office/drawing/2014/main" id="{00000000-0008-0000-0A00-000098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257176</xdr:colOff>
      <xdr:row>229</xdr:row>
      <xdr:rowOff>76200</xdr:rowOff>
    </xdr:from>
    <xdr:to>
      <xdr:col>0</xdr:col>
      <xdr:colOff>1228726</xdr:colOff>
      <xdr:row>234</xdr:row>
      <xdr:rowOff>101360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6" y="45348525"/>
          <a:ext cx="971550" cy="9776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308</xdr:row>
      <xdr:rowOff>188120</xdr:rowOff>
    </xdr:from>
    <xdr:to>
      <xdr:col>0</xdr:col>
      <xdr:colOff>1276350</xdr:colOff>
      <xdr:row>314</xdr:row>
      <xdr:rowOff>9526</xdr:rowOff>
    </xdr:to>
    <xdr:pic>
      <xdr:nvPicPr>
        <xdr:cNvPr id="157" name="Picture 5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63453170"/>
          <a:ext cx="1028700" cy="964406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222</xdr:row>
      <xdr:rowOff>66675</xdr:rowOff>
    </xdr:from>
    <xdr:ext cx="1200150" cy="739360"/>
    <xdr:pic>
      <xdr:nvPicPr>
        <xdr:cNvPr id="5" name="Picture 93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2481500"/>
          <a:ext cx="1200150" cy="739360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0</xdr:rowOff>
    </xdr:from>
    <xdr:ext cx="1228725" cy="934904"/>
    <xdr:pic>
      <xdr:nvPicPr>
        <xdr:cNvPr id="6" name="Picture 908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7478375"/>
          <a:ext cx="1228725" cy="934904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101</xdr:row>
      <xdr:rowOff>0</xdr:rowOff>
    </xdr:from>
    <xdr:ext cx="1228725" cy="934904"/>
    <xdr:pic>
      <xdr:nvPicPr>
        <xdr:cNvPr id="7" name="Picture 908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8232100"/>
          <a:ext cx="1228725" cy="934904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0</xdr:rowOff>
    </xdr:from>
    <xdr:ext cx="1228725" cy="934904"/>
    <xdr:pic>
      <xdr:nvPicPr>
        <xdr:cNvPr id="8" name="Picture 908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33661350"/>
          <a:ext cx="1228725" cy="934904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0</xdr:rowOff>
    </xdr:from>
    <xdr:ext cx="1228725" cy="934904"/>
    <xdr:pic>
      <xdr:nvPicPr>
        <xdr:cNvPr id="9" name="Picture 90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993350"/>
          <a:ext cx="1228725" cy="934904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39</xdr:row>
      <xdr:rowOff>0</xdr:rowOff>
    </xdr:from>
    <xdr:ext cx="1228725" cy="934904"/>
    <xdr:pic>
      <xdr:nvPicPr>
        <xdr:cNvPr id="10" name="Picture 908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1868150"/>
          <a:ext cx="1228725" cy="934904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180975</xdr:rowOff>
    </xdr:from>
    <xdr:ext cx="1257300" cy="710542"/>
    <xdr:pic>
      <xdr:nvPicPr>
        <xdr:cNvPr id="12" name="Picture 918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0309800"/>
          <a:ext cx="1257300" cy="710542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157</xdr:row>
      <xdr:rowOff>0</xdr:rowOff>
    </xdr:from>
    <xdr:ext cx="1257300" cy="710542"/>
    <xdr:pic>
      <xdr:nvPicPr>
        <xdr:cNvPr id="13" name="Picture 918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5148500"/>
          <a:ext cx="1257300" cy="710542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257300" cy="710542"/>
    <xdr:pic>
      <xdr:nvPicPr>
        <xdr:cNvPr id="15" name="Picture 918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702575"/>
          <a:ext cx="1257300" cy="710542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232</xdr:row>
      <xdr:rowOff>171450</xdr:rowOff>
    </xdr:from>
    <xdr:ext cx="1200150" cy="739360"/>
    <xdr:pic>
      <xdr:nvPicPr>
        <xdr:cNvPr id="17" name="Picture 93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9065775"/>
          <a:ext cx="1200150" cy="739360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248</xdr:row>
      <xdr:rowOff>9525</xdr:rowOff>
    </xdr:from>
    <xdr:ext cx="1200150" cy="739360"/>
    <xdr:pic>
      <xdr:nvPicPr>
        <xdr:cNvPr id="18" name="Picture 931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3094850"/>
          <a:ext cx="1200150" cy="739360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262</xdr:row>
      <xdr:rowOff>85725</xdr:rowOff>
    </xdr:from>
    <xdr:ext cx="1200150" cy="739360"/>
    <xdr:pic>
      <xdr:nvPicPr>
        <xdr:cNvPr id="19" name="Picture 93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76981050"/>
          <a:ext cx="1200150" cy="73936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278</xdr:row>
      <xdr:rowOff>0</xdr:rowOff>
    </xdr:from>
    <xdr:ext cx="1200150" cy="739360"/>
    <xdr:pic>
      <xdr:nvPicPr>
        <xdr:cNvPr id="20" name="Picture 931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1086325"/>
          <a:ext cx="1200150" cy="73936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5</xdr:row>
      <xdr:rowOff>66676</xdr:rowOff>
    </xdr:from>
    <xdr:ext cx="1162050" cy="770974"/>
    <xdr:pic>
      <xdr:nvPicPr>
        <xdr:cNvPr id="27" name="Picture 898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429001"/>
          <a:ext cx="1162050" cy="770974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16</xdr:row>
      <xdr:rowOff>95251</xdr:rowOff>
    </xdr:from>
    <xdr:ext cx="1162050" cy="770974"/>
    <xdr:pic>
      <xdr:nvPicPr>
        <xdr:cNvPr id="28" name="Picture 898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5553076"/>
          <a:ext cx="1162050" cy="770974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27</xdr:row>
      <xdr:rowOff>180976</xdr:rowOff>
    </xdr:from>
    <xdr:ext cx="1162050" cy="770974"/>
    <xdr:pic>
      <xdr:nvPicPr>
        <xdr:cNvPr id="29" name="Picture 89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7734301"/>
          <a:ext cx="1162050" cy="770974"/>
        </a:xfrm>
        <a:prstGeom prst="rect">
          <a:avLst/>
        </a:prstGeom>
      </xdr:spPr>
    </xdr:pic>
    <xdr:clientData/>
  </xdr:one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30" name="29 Grup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GrpSpPr/>
      </xdr:nvGrpSpPr>
      <xdr:grpSpPr>
        <a:xfrm>
          <a:off x="7600950" y="0"/>
          <a:ext cx="1102895" cy="305803"/>
          <a:chOff x="7614987" y="5013"/>
          <a:chExt cx="1102895" cy="305803"/>
        </a:xfrm>
      </xdr:grpSpPr>
      <xdr:sp macro="" textlink="">
        <xdr:nvSpPr>
          <xdr:cNvPr id="31" name="30 Rectángulo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" name="31 CuadroTexto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oneCellAnchor>
    <xdr:from>
      <xdr:col>0</xdr:col>
      <xdr:colOff>38101</xdr:colOff>
      <xdr:row>172</xdr:row>
      <xdr:rowOff>0</xdr:rowOff>
    </xdr:from>
    <xdr:ext cx="1257300" cy="710542"/>
    <xdr:pic>
      <xdr:nvPicPr>
        <xdr:cNvPr id="34" name="Picture 918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33423225"/>
          <a:ext cx="1257300" cy="710542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0</xdr:rowOff>
    </xdr:from>
    <xdr:ext cx="1228725" cy="934904"/>
    <xdr:pic>
      <xdr:nvPicPr>
        <xdr:cNvPr id="37" name="Picture 908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7478375"/>
          <a:ext cx="1228725" cy="934904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101</xdr:row>
      <xdr:rowOff>0</xdr:rowOff>
    </xdr:from>
    <xdr:ext cx="1228725" cy="934904"/>
    <xdr:pic>
      <xdr:nvPicPr>
        <xdr:cNvPr id="38" name="Picture 908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8232100"/>
          <a:ext cx="1228725" cy="934904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0</xdr:rowOff>
    </xdr:from>
    <xdr:ext cx="1228725" cy="934904"/>
    <xdr:pic>
      <xdr:nvPicPr>
        <xdr:cNvPr id="39" name="Picture 90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33661350"/>
          <a:ext cx="1228725" cy="934904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0</xdr:rowOff>
    </xdr:from>
    <xdr:ext cx="1228725" cy="934904"/>
    <xdr:pic>
      <xdr:nvPicPr>
        <xdr:cNvPr id="40" name="Picture 908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993350"/>
          <a:ext cx="1228725" cy="934904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39</xdr:row>
      <xdr:rowOff>0</xdr:rowOff>
    </xdr:from>
    <xdr:ext cx="1228725" cy="934904"/>
    <xdr:pic>
      <xdr:nvPicPr>
        <xdr:cNvPr id="41" name="Picture 908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1868150"/>
          <a:ext cx="1228725" cy="934904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180975</xdr:rowOff>
    </xdr:from>
    <xdr:ext cx="1257300" cy="710542"/>
    <xdr:pic>
      <xdr:nvPicPr>
        <xdr:cNvPr id="43" name="Picture 91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0309800"/>
          <a:ext cx="1257300" cy="710542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157</xdr:row>
      <xdr:rowOff>0</xdr:rowOff>
    </xdr:from>
    <xdr:ext cx="1257300" cy="710542"/>
    <xdr:pic>
      <xdr:nvPicPr>
        <xdr:cNvPr id="44" name="Picture 918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5148500"/>
          <a:ext cx="1257300" cy="710542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187</xdr:row>
      <xdr:rowOff>0</xdr:rowOff>
    </xdr:from>
    <xdr:ext cx="1257300" cy="710542"/>
    <xdr:pic>
      <xdr:nvPicPr>
        <xdr:cNvPr id="45" name="Picture 918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6356925"/>
          <a:ext cx="1257300" cy="710542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257300" cy="710542"/>
    <xdr:pic>
      <xdr:nvPicPr>
        <xdr:cNvPr id="46" name="Picture 918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702575"/>
          <a:ext cx="1257300" cy="710542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232</xdr:row>
      <xdr:rowOff>171450</xdr:rowOff>
    </xdr:from>
    <xdr:ext cx="1200150" cy="739360"/>
    <xdr:pic>
      <xdr:nvPicPr>
        <xdr:cNvPr id="48" name="Picture 931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9065775"/>
          <a:ext cx="1200150" cy="739360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248</xdr:row>
      <xdr:rowOff>9525</xdr:rowOff>
    </xdr:from>
    <xdr:ext cx="1200150" cy="739360"/>
    <xdr:pic>
      <xdr:nvPicPr>
        <xdr:cNvPr id="49" name="Picture 931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3094850"/>
          <a:ext cx="1200150" cy="739360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262</xdr:row>
      <xdr:rowOff>85725</xdr:rowOff>
    </xdr:from>
    <xdr:ext cx="1200150" cy="739360"/>
    <xdr:pic>
      <xdr:nvPicPr>
        <xdr:cNvPr id="50" name="Picture 931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76981050"/>
          <a:ext cx="1200150" cy="73936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278</xdr:row>
      <xdr:rowOff>0</xdr:rowOff>
    </xdr:from>
    <xdr:ext cx="1200150" cy="739360"/>
    <xdr:pic>
      <xdr:nvPicPr>
        <xdr:cNvPr id="51" name="Picture 931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1086325"/>
          <a:ext cx="1200150" cy="73936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5</xdr:row>
      <xdr:rowOff>66676</xdr:rowOff>
    </xdr:from>
    <xdr:ext cx="1162050" cy="770974"/>
    <xdr:pic>
      <xdr:nvPicPr>
        <xdr:cNvPr id="52" name="Picture 898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429001"/>
          <a:ext cx="1162050" cy="770974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16</xdr:row>
      <xdr:rowOff>95251</xdr:rowOff>
    </xdr:from>
    <xdr:ext cx="1162050" cy="770974"/>
    <xdr:pic>
      <xdr:nvPicPr>
        <xdr:cNvPr id="53" name="Picture 898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5553076"/>
          <a:ext cx="1162050" cy="770974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27</xdr:row>
      <xdr:rowOff>180976</xdr:rowOff>
    </xdr:from>
    <xdr:ext cx="1162050" cy="770974"/>
    <xdr:pic>
      <xdr:nvPicPr>
        <xdr:cNvPr id="54" name="Picture 898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7734301"/>
          <a:ext cx="1162050" cy="770974"/>
        </a:xfrm>
        <a:prstGeom prst="rect">
          <a:avLst/>
        </a:prstGeom>
      </xdr:spPr>
    </xdr:pic>
    <xdr:clientData/>
  </xdr:one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55" name="29 Grup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GrpSpPr/>
      </xdr:nvGrpSpPr>
      <xdr:grpSpPr>
        <a:xfrm>
          <a:off x="7600950" y="0"/>
          <a:ext cx="1102895" cy="305803"/>
          <a:chOff x="7614987" y="5013"/>
          <a:chExt cx="1102895" cy="305803"/>
        </a:xfrm>
      </xdr:grpSpPr>
      <xdr:sp macro="" textlink="">
        <xdr:nvSpPr>
          <xdr:cNvPr id="56" name="30 Rectángulo">
            <a:extLst>
              <a:ext uri="{FF2B5EF4-FFF2-40B4-BE49-F238E27FC236}">
                <a16:creationId xmlns:a16="http://schemas.microsoft.com/office/drawing/2014/main" id="{00000000-0008-0000-0B00-000038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7" name="31 CuadroTexto">
            <a:extLst>
              <a:ext uri="{FF2B5EF4-FFF2-40B4-BE49-F238E27FC236}">
                <a16:creationId xmlns:a16="http://schemas.microsoft.com/office/drawing/2014/main" id="{00000000-0008-0000-0B00-000039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428625</xdr:colOff>
      <xdr:row>4</xdr:row>
      <xdr:rowOff>140497</xdr:rowOff>
    </xdr:from>
    <xdr:ext cx="514350" cy="707249"/>
    <xdr:pic>
      <xdr:nvPicPr>
        <xdr:cNvPr id="2" name="Picture 95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026322"/>
          <a:ext cx="514350" cy="707249"/>
        </a:xfrm>
        <a:prstGeom prst="rect">
          <a:avLst/>
        </a:prstGeom>
      </xdr:spPr>
    </xdr:pic>
    <xdr:clientData/>
  </xdr:oneCellAnchor>
  <xdr:oneCellAnchor>
    <xdr:from>
      <xdr:col>0</xdr:col>
      <xdr:colOff>466726</xdr:colOff>
      <xdr:row>5</xdr:row>
      <xdr:rowOff>66675</xdr:rowOff>
    </xdr:from>
    <xdr:ext cx="429116" cy="781050"/>
    <xdr:pic>
      <xdr:nvPicPr>
        <xdr:cNvPr id="3" name="Picture 96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6" y="1838325"/>
          <a:ext cx="429116" cy="781050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8</xdr:row>
      <xdr:rowOff>43650</xdr:rowOff>
    </xdr:from>
    <xdr:ext cx="542925" cy="834554"/>
    <xdr:pic>
      <xdr:nvPicPr>
        <xdr:cNvPr id="4" name="Picture 970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4472775"/>
          <a:ext cx="542925" cy="834554"/>
        </a:xfrm>
        <a:prstGeom prst="rect">
          <a:avLst/>
        </a:prstGeom>
      </xdr:spPr>
    </xdr:pic>
    <xdr:clientData/>
  </xdr:oneCellAnchor>
  <xdr:oneCellAnchor>
    <xdr:from>
      <xdr:col>0</xdr:col>
      <xdr:colOff>398690</xdr:colOff>
      <xdr:row>12</xdr:row>
      <xdr:rowOff>12744</xdr:rowOff>
    </xdr:from>
    <xdr:ext cx="677635" cy="566656"/>
    <xdr:pic>
      <xdr:nvPicPr>
        <xdr:cNvPr id="5" name="Picture 97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8690" y="5899194"/>
          <a:ext cx="677635" cy="566656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30</xdr:row>
      <xdr:rowOff>161925</xdr:rowOff>
    </xdr:from>
    <xdr:ext cx="716280" cy="741046"/>
    <xdr:pic>
      <xdr:nvPicPr>
        <xdr:cNvPr id="6" name="Picture 97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" y="9477375"/>
          <a:ext cx="716280" cy="741046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27</xdr:row>
      <xdr:rowOff>155122</xdr:rowOff>
    </xdr:from>
    <xdr:ext cx="408215" cy="424543"/>
    <xdr:pic>
      <xdr:nvPicPr>
        <xdr:cNvPr id="7" name="Picture 97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25" y="8899072"/>
          <a:ext cx="408215" cy="424543"/>
        </a:xfrm>
        <a:prstGeom prst="rect">
          <a:avLst/>
        </a:prstGeom>
      </xdr:spPr>
    </xdr:pic>
    <xdr:clientData/>
  </xdr:oneCellAnchor>
  <xdr:oneCellAnchor>
    <xdr:from>
      <xdr:col>0</xdr:col>
      <xdr:colOff>459624</xdr:colOff>
      <xdr:row>41</xdr:row>
      <xdr:rowOff>114300</xdr:rowOff>
    </xdr:from>
    <xdr:ext cx="439535" cy="757140"/>
    <xdr:pic>
      <xdr:nvPicPr>
        <xdr:cNvPr id="13" name="Picture 993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624" y="13468350"/>
          <a:ext cx="439535" cy="757140"/>
        </a:xfrm>
        <a:prstGeom prst="rect">
          <a:avLst/>
        </a:prstGeom>
      </xdr:spPr>
    </xdr:pic>
    <xdr:clientData/>
  </xdr:oneCellAnchor>
  <xdr:twoCellAnchor>
    <xdr:from>
      <xdr:col>0</xdr:col>
      <xdr:colOff>194995</xdr:colOff>
      <xdr:row>76</xdr:row>
      <xdr:rowOff>140031</xdr:rowOff>
    </xdr:from>
    <xdr:to>
      <xdr:col>0</xdr:col>
      <xdr:colOff>1295400</xdr:colOff>
      <xdr:row>81</xdr:row>
      <xdr:rowOff>47625</xdr:rowOff>
    </xdr:to>
    <xdr:pic>
      <xdr:nvPicPr>
        <xdr:cNvPr id="18" name="Picture 1011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995" y="27448206"/>
          <a:ext cx="1100405" cy="860094"/>
        </a:xfrm>
        <a:prstGeom prst="rect">
          <a:avLst/>
        </a:prstGeom>
      </xdr:spPr>
    </xdr:pic>
    <xdr:clientData/>
  </xdr:twoCellAnchor>
  <xdr:oneCellAnchor>
    <xdr:from>
      <xdr:col>0</xdr:col>
      <xdr:colOff>184701</xdr:colOff>
      <xdr:row>100</xdr:row>
      <xdr:rowOff>91523</xdr:rowOff>
    </xdr:from>
    <xdr:ext cx="1000125" cy="1171575"/>
    <xdr:pic>
      <xdr:nvPicPr>
        <xdr:cNvPr id="20" name="Picture 1016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701" y="31971698"/>
          <a:ext cx="1000125" cy="1171575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227</xdr:row>
      <xdr:rowOff>19050</xdr:rowOff>
    </xdr:from>
    <xdr:ext cx="333375" cy="530641"/>
    <xdr:pic>
      <xdr:nvPicPr>
        <xdr:cNvPr id="25" name="Picture 1028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1360050"/>
          <a:ext cx="333375" cy="530641"/>
        </a:xfrm>
        <a:prstGeom prst="rect">
          <a:avLst/>
        </a:prstGeom>
      </xdr:spPr>
    </xdr:pic>
    <xdr:clientData/>
  </xdr:oneCellAnchor>
  <xdr:oneCellAnchor>
    <xdr:from>
      <xdr:col>0</xdr:col>
      <xdr:colOff>781050</xdr:colOff>
      <xdr:row>227</xdr:row>
      <xdr:rowOff>47626</xdr:rowOff>
    </xdr:from>
    <xdr:ext cx="352425" cy="690334"/>
    <xdr:pic>
      <xdr:nvPicPr>
        <xdr:cNvPr id="26" name="Picture 1029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61388626"/>
          <a:ext cx="352425" cy="690334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232</xdr:row>
      <xdr:rowOff>114300</xdr:rowOff>
    </xdr:from>
    <xdr:ext cx="438150" cy="956945"/>
    <xdr:pic>
      <xdr:nvPicPr>
        <xdr:cNvPr id="27" name="Picture 1030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62407800"/>
          <a:ext cx="438150" cy="956945"/>
        </a:xfrm>
        <a:prstGeom prst="rect">
          <a:avLst/>
        </a:prstGeom>
      </xdr:spPr>
    </xdr:pic>
    <xdr:clientData/>
  </xdr:oneCellAnchor>
  <xdr:oneCellAnchor>
    <xdr:from>
      <xdr:col>0</xdr:col>
      <xdr:colOff>351353</xdr:colOff>
      <xdr:row>240</xdr:row>
      <xdr:rowOff>4644</xdr:rowOff>
    </xdr:from>
    <xdr:ext cx="619125" cy="321705"/>
    <xdr:pic>
      <xdr:nvPicPr>
        <xdr:cNvPr id="28" name="Picture 1031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00063" y="63673434"/>
          <a:ext cx="321705" cy="619125"/>
        </a:xfrm>
        <a:prstGeom prst="rect">
          <a:avLst/>
        </a:prstGeom>
      </xdr:spPr>
    </xdr:pic>
    <xdr:clientData/>
  </xdr:oneCellAnchor>
  <xdr:oneCellAnchor>
    <xdr:from>
      <xdr:col>0</xdr:col>
      <xdr:colOff>378619</xdr:colOff>
      <xdr:row>242</xdr:row>
      <xdr:rowOff>47624</xdr:rowOff>
    </xdr:from>
    <xdr:ext cx="561975" cy="295963"/>
    <xdr:pic>
      <xdr:nvPicPr>
        <xdr:cNvPr id="29" name="Picture 1032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8619" y="64246124"/>
          <a:ext cx="561975" cy="295963"/>
        </a:xfrm>
        <a:prstGeom prst="rect">
          <a:avLst/>
        </a:prstGeom>
      </xdr:spPr>
    </xdr:pic>
    <xdr:clientData/>
  </xdr:oneCellAnchor>
  <xdr:twoCellAnchor editAs="oneCell">
    <xdr:from>
      <xdr:col>0</xdr:col>
      <xdr:colOff>609601</xdr:colOff>
      <xdr:row>206</xdr:row>
      <xdr:rowOff>23899</xdr:rowOff>
    </xdr:from>
    <xdr:to>
      <xdr:col>0</xdr:col>
      <xdr:colOff>981075</xdr:colOff>
      <xdr:row>209</xdr:row>
      <xdr:rowOff>228601</xdr:rowOff>
    </xdr:to>
    <xdr:pic>
      <xdr:nvPicPr>
        <xdr:cNvPr id="32" name="Picture 10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1" y="56183299"/>
          <a:ext cx="371474" cy="871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590551</xdr:colOff>
      <xdr:row>210</xdr:row>
      <xdr:rowOff>38101</xdr:rowOff>
    </xdr:from>
    <xdr:to>
      <xdr:col>0</xdr:col>
      <xdr:colOff>952500</xdr:colOff>
      <xdr:row>214</xdr:row>
      <xdr:rowOff>115512</xdr:rowOff>
    </xdr:to>
    <xdr:pic>
      <xdr:nvPicPr>
        <xdr:cNvPr id="33" name="Picture 11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1" y="56626126"/>
          <a:ext cx="361949" cy="848936"/>
        </a:xfrm>
        <a:prstGeom prst="rect">
          <a:avLst/>
        </a:prstGeom>
        <a:noFill/>
      </xdr:spPr>
    </xdr:pic>
    <xdr:clientData/>
  </xdr:twoCellAnchor>
  <xdr:oneCellAnchor>
    <xdr:from>
      <xdr:col>0</xdr:col>
      <xdr:colOff>581026</xdr:colOff>
      <xdr:row>7</xdr:row>
      <xdr:rowOff>34581</xdr:rowOff>
    </xdr:from>
    <xdr:ext cx="352424" cy="808928"/>
    <xdr:pic>
      <xdr:nvPicPr>
        <xdr:cNvPr id="34" name="Picture 969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6" y="3577881"/>
          <a:ext cx="352424" cy="808928"/>
        </a:xfrm>
        <a:prstGeom prst="rect">
          <a:avLst/>
        </a:prstGeom>
      </xdr:spPr>
    </xdr:pic>
    <xdr:clientData/>
  </xdr:oneCellAnchor>
  <xdr:twoCellAnchor>
    <xdr:from>
      <xdr:col>0</xdr:col>
      <xdr:colOff>560203</xdr:colOff>
      <xdr:row>6</xdr:row>
      <xdr:rowOff>34581</xdr:rowOff>
    </xdr:from>
    <xdr:to>
      <xdr:col>0</xdr:col>
      <xdr:colOff>981665</xdr:colOff>
      <xdr:row>6</xdr:row>
      <xdr:rowOff>843509</xdr:rowOff>
    </xdr:to>
    <xdr:grpSp>
      <xdr:nvGrpSpPr>
        <xdr:cNvPr id="35" name="34 Grupo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GrpSpPr/>
      </xdr:nvGrpSpPr>
      <xdr:grpSpPr>
        <a:xfrm>
          <a:off x="560203" y="2749206"/>
          <a:ext cx="421462" cy="808928"/>
          <a:chOff x="560203" y="2879791"/>
          <a:chExt cx="421462" cy="808928"/>
        </a:xfrm>
      </xdr:grpSpPr>
      <xdr:pic>
        <xdr:nvPicPr>
          <xdr:cNvPr id="36" name="Picture 969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1026" y="2879791"/>
            <a:ext cx="352424" cy="808928"/>
          </a:xfrm>
          <a:prstGeom prst="rect">
            <a:avLst/>
          </a:prstGeom>
        </xdr:spPr>
      </xdr:pic>
      <xdr:sp macro="" textlink="">
        <xdr:nvSpPr>
          <xdr:cNvPr id="37" name="36 Rectángulo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560203" y="3472253"/>
            <a:ext cx="146538" cy="18170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8" name="37 Rectángulo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835127" y="3448949"/>
            <a:ext cx="146538" cy="18170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0</xdr:col>
      <xdr:colOff>106137</xdr:colOff>
      <xdr:row>21</xdr:row>
      <xdr:rowOff>57150</xdr:rowOff>
    </xdr:from>
    <xdr:ext cx="608238" cy="513992"/>
    <xdr:pic>
      <xdr:nvPicPr>
        <xdr:cNvPr id="39" name="Picture 974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37" y="7658100"/>
          <a:ext cx="608238" cy="513992"/>
        </a:xfrm>
        <a:prstGeom prst="rect">
          <a:avLst/>
        </a:prstGeom>
      </xdr:spPr>
    </xdr:pic>
    <xdr:clientData/>
  </xdr:oneCellAnchor>
  <xdr:oneCellAnchor>
    <xdr:from>
      <xdr:col>0</xdr:col>
      <xdr:colOff>854529</xdr:colOff>
      <xdr:row>21</xdr:row>
      <xdr:rowOff>95250</xdr:rowOff>
    </xdr:from>
    <xdr:ext cx="612322" cy="519940"/>
    <xdr:pic>
      <xdr:nvPicPr>
        <xdr:cNvPr id="40" name="Picture 974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4529" y="7696200"/>
          <a:ext cx="612322" cy="519940"/>
        </a:xfrm>
        <a:prstGeom prst="rect">
          <a:avLst/>
        </a:prstGeom>
      </xdr:spPr>
    </xdr:pic>
    <xdr:clientData/>
  </xdr:oneCellAnchor>
  <xdr:twoCellAnchor>
    <xdr:from>
      <xdr:col>0</xdr:col>
      <xdr:colOff>229958</xdr:colOff>
      <xdr:row>17</xdr:row>
      <xdr:rowOff>14106</xdr:rowOff>
    </xdr:from>
    <xdr:to>
      <xdr:col>0</xdr:col>
      <xdr:colOff>610957</xdr:colOff>
      <xdr:row>20</xdr:row>
      <xdr:rowOff>167369</xdr:rowOff>
    </xdr:to>
    <xdr:pic>
      <xdr:nvPicPr>
        <xdr:cNvPr id="41" name="Picture 974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9958" y="6662556"/>
          <a:ext cx="380999" cy="343763"/>
        </a:xfrm>
        <a:prstGeom prst="rect">
          <a:avLst/>
        </a:prstGeom>
      </xdr:spPr>
    </xdr:pic>
    <xdr:clientData/>
  </xdr:twoCellAnchor>
  <xdr:twoCellAnchor>
    <xdr:from>
      <xdr:col>0</xdr:col>
      <xdr:colOff>753835</xdr:colOff>
      <xdr:row>16</xdr:row>
      <xdr:rowOff>141515</xdr:rowOff>
    </xdr:from>
    <xdr:to>
      <xdr:col>0</xdr:col>
      <xdr:colOff>1461561</xdr:colOff>
      <xdr:row>21</xdr:row>
      <xdr:rowOff>0</xdr:rowOff>
    </xdr:to>
    <xdr:grpSp>
      <xdr:nvGrpSpPr>
        <xdr:cNvPr id="42" name="41 Grupo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GrpSpPr/>
      </xdr:nvGrpSpPr>
      <xdr:grpSpPr>
        <a:xfrm>
          <a:off x="753835" y="6847115"/>
          <a:ext cx="707726" cy="810985"/>
          <a:chOff x="405492" y="6172200"/>
          <a:chExt cx="1021274" cy="620485"/>
        </a:xfrm>
      </xdr:grpSpPr>
      <xdr:pic>
        <xdr:nvPicPr>
          <xdr:cNvPr id="43" name="Picture 974">
            <a:extLst>
              <a:ext uri="{FF2B5EF4-FFF2-40B4-BE49-F238E27FC236}">
                <a16:creationId xmlns:a16="http://schemas.microsoft.com/office/drawing/2014/main" id="{00000000-0008-0000-0C00-00002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05492" y="6204856"/>
            <a:ext cx="895350" cy="587829"/>
          </a:xfrm>
          <a:prstGeom prst="rect">
            <a:avLst/>
          </a:prstGeom>
        </xdr:spPr>
      </xdr:pic>
      <xdr:sp macro="" textlink="">
        <xdr:nvSpPr>
          <xdr:cNvPr id="44" name="43 Rectángulo">
            <a:extLst>
              <a:ext uri="{FF2B5EF4-FFF2-40B4-BE49-F238E27FC236}">
                <a16:creationId xmlns:a16="http://schemas.microsoft.com/office/drawing/2014/main" id="{00000000-0008-0000-0C00-00002C000000}"/>
              </a:ext>
            </a:extLst>
          </xdr:cNvPr>
          <xdr:cNvSpPr/>
        </xdr:nvSpPr>
        <xdr:spPr>
          <a:xfrm>
            <a:off x="979714" y="6172200"/>
            <a:ext cx="337457" cy="185057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5" name="44 Rectángulo">
            <a:extLst>
              <a:ext uri="{FF2B5EF4-FFF2-40B4-BE49-F238E27FC236}">
                <a16:creationId xmlns:a16="http://schemas.microsoft.com/office/drawing/2014/main" id="{00000000-0008-0000-0C00-00002D000000}"/>
              </a:ext>
            </a:extLst>
          </xdr:cNvPr>
          <xdr:cNvSpPr/>
        </xdr:nvSpPr>
        <xdr:spPr>
          <a:xfrm rot="2225417">
            <a:off x="655325" y="6328045"/>
            <a:ext cx="771441" cy="126333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85725</xdr:colOff>
      <xdr:row>24</xdr:row>
      <xdr:rowOff>178798</xdr:rowOff>
    </xdr:from>
    <xdr:to>
      <xdr:col>0</xdr:col>
      <xdr:colOff>635453</xdr:colOff>
      <xdr:row>26</xdr:row>
      <xdr:rowOff>151040</xdr:rowOff>
    </xdr:to>
    <xdr:grpSp>
      <xdr:nvGrpSpPr>
        <xdr:cNvPr id="46" name="45 Grupo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GrpSpPr/>
      </xdr:nvGrpSpPr>
      <xdr:grpSpPr>
        <a:xfrm>
          <a:off x="85725" y="8408398"/>
          <a:ext cx="549728" cy="353242"/>
          <a:chOff x="3173186" y="7794716"/>
          <a:chExt cx="549728" cy="353242"/>
        </a:xfrm>
      </xdr:grpSpPr>
      <xdr:pic>
        <xdr:nvPicPr>
          <xdr:cNvPr id="47" name="Picture 977">
            <a:extLst>
              <a:ext uri="{FF2B5EF4-FFF2-40B4-BE49-F238E27FC236}">
                <a16:creationId xmlns:a16="http://schemas.microsoft.com/office/drawing/2014/main" id="{00000000-0008-0000-0C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173186" y="7800159"/>
            <a:ext cx="272142" cy="97427"/>
          </a:xfrm>
          <a:prstGeom prst="rect">
            <a:avLst/>
          </a:prstGeom>
        </xdr:spPr>
      </xdr:pic>
      <xdr:pic>
        <xdr:nvPicPr>
          <xdr:cNvPr id="48" name="Picture 977">
            <a:extLst>
              <a:ext uri="{FF2B5EF4-FFF2-40B4-BE49-F238E27FC236}">
                <a16:creationId xmlns:a16="http://schemas.microsoft.com/office/drawing/2014/main" id="{00000000-0008-0000-0C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418113" y="7794716"/>
            <a:ext cx="304801" cy="35324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842129</xdr:colOff>
      <xdr:row>25</xdr:row>
      <xdr:rowOff>8164</xdr:rowOff>
    </xdr:from>
    <xdr:to>
      <xdr:col>0</xdr:col>
      <xdr:colOff>1389289</xdr:colOff>
      <xdr:row>27</xdr:row>
      <xdr:rowOff>36739</xdr:rowOff>
    </xdr:to>
    <xdr:grpSp>
      <xdr:nvGrpSpPr>
        <xdr:cNvPr id="49" name="48 Grupo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GrpSpPr/>
      </xdr:nvGrpSpPr>
      <xdr:grpSpPr>
        <a:xfrm>
          <a:off x="842129" y="8428264"/>
          <a:ext cx="547160" cy="409575"/>
          <a:chOff x="3087308" y="6856639"/>
          <a:chExt cx="548521" cy="409575"/>
        </a:xfrm>
      </xdr:grpSpPr>
      <xdr:pic>
        <xdr:nvPicPr>
          <xdr:cNvPr id="50" name="Picture 976">
            <a:extLst>
              <a:ext uri="{FF2B5EF4-FFF2-40B4-BE49-F238E27FC236}">
                <a16:creationId xmlns:a16="http://schemas.microsoft.com/office/drawing/2014/main" id="{00000000-0008-0000-0C00-00003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145970" y="6856639"/>
            <a:ext cx="489859" cy="409575"/>
          </a:xfrm>
          <a:prstGeom prst="rect">
            <a:avLst/>
          </a:prstGeom>
        </xdr:spPr>
      </xdr:pic>
      <xdr:sp macro="" textlink="">
        <xdr:nvSpPr>
          <xdr:cNvPr id="51" name="50 Rectángulo">
            <a:extLst>
              <a:ext uri="{FF2B5EF4-FFF2-40B4-BE49-F238E27FC236}">
                <a16:creationId xmlns:a16="http://schemas.microsoft.com/office/drawing/2014/main" id="{00000000-0008-0000-0C00-000033000000}"/>
              </a:ext>
            </a:extLst>
          </xdr:cNvPr>
          <xdr:cNvSpPr/>
        </xdr:nvSpPr>
        <xdr:spPr>
          <a:xfrm rot="2220000">
            <a:off x="3087308" y="7159253"/>
            <a:ext cx="266096" cy="5085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809082</xdr:colOff>
      <xdr:row>28</xdr:row>
      <xdr:rowOff>20411</xdr:rowOff>
    </xdr:from>
    <xdr:to>
      <xdr:col>0</xdr:col>
      <xdr:colOff>1407272</xdr:colOff>
      <xdr:row>30</xdr:row>
      <xdr:rowOff>96610</xdr:rowOff>
    </xdr:to>
    <xdr:grpSp>
      <xdr:nvGrpSpPr>
        <xdr:cNvPr id="52" name="51 Grupo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GrpSpPr/>
      </xdr:nvGrpSpPr>
      <xdr:grpSpPr>
        <a:xfrm>
          <a:off x="809082" y="9012011"/>
          <a:ext cx="598190" cy="457199"/>
          <a:chOff x="2686867" y="7630886"/>
          <a:chExt cx="599551" cy="457199"/>
        </a:xfrm>
      </xdr:grpSpPr>
      <xdr:pic>
        <xdr:nvPicPr>
          <xdr:cNvPr id="53" name="Picture 976">
            <a:extLst>
              <a:ext uri="{FF2B5EF4-FFF2-40B4-BE49-F238E27FC236}">
                <a16:creationId xmlns:a16="http://schemas.microsoft.com/office/drawing/2014/main" id="{00000000-0008-0000-0C00-00003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86867" y="7652656"/>
            <a:ext cx="562519" cy="435429"/>
          </a:xfrm>
          <a:prstGeom prst="rect">
            <a:avLst/>
          </a:prstGeom>
        </xdr:spPr>
      </xdr:pic>
      <xdr:sp macro="" textlink="">
        <xdr:nvSpPr>
          <xdr:cNvPr id="54" name="53 Rectángulo">
            <a:extLst>
              <a:ext uri="{FF2B5EF4-FFF2-40B4-BE49-F238E27FC236}">
                <a16:creationId xmlns:a16="http://schemas.microsoft.com/office/drawing/2014/main" id="{00000000-0008-0000-0C00-000036000000}"/>
              </a:ext>
            </a:extLst>
          </xdr:cNvPr>
          <xdr:cNvSpPr/>
        </xdr:nvSpPr>
        <xdr:spPr>
          <a:xfrm rot="2391693">
            <a:off x="2964740" y="7691065"/>
            <a:ext cx="321678" cy="4571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5" name="54 Rectángulo">
            <a:extLst>
              <a:ext uri="{FF2B5EF4-FFF2-40B4-BE49-F238E27FC236}">
                <a16:creationId xmlns:a16="http://schemas.microsoft.com/office/drawing/2014/main" id="{00000000-0008-0000-0C00-000037000000}"/>
              </a:ext>
            </a:extLst>
          </xdr:cNvPr>
          <xdr:cNvSpPr/>
        </xdr:nvSpPr>
        <xdr:spPr>
          <a:xfrm>
            <a:off x="3200400" y="7630886"/>
            <a:ext cx="70757" cy="5987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238125</xdr:colOff>
      <xdr:row>82</xdr:row>
      <xdr:rowOff>85724</xdr:rowOff>
    </xdr:from>
    <xdr:to>
      <xdr:col>0</xdr:col>
      <xdr:colOff>1401048</xdr:colOff>
      <xdr:row>86</xdr:row>
      <xdr:rowOff>190499</xdr:rowOff>
    </xdr:to>
    <xdr:pic>
      <xdr:nvPicPr>
        <xdr:cNvPr id="57" name="Picture 1011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28536899"/>
          <a:ext cx="1162923" cy="866775"/>
        </a:xfrm>
        <a:prstGeom prst="rect">
          <a:avLst/>
        </a:prstGeom>
      </xdr:spPr>
    </xdr:pic>
    <xdr:clientData/>
  </xdr:twoCellAnchor>
  <xdr:twoCellAnchor>
    <xdr:from>
      <xdr:col>0</xdr:col>
      <xdr:colOff>355147</xdr:colOff>
      <xdr:row>63</xdr:row>
      <xdr:rowOff>58510</xdr:rowOff>
    </xdr:from>
    <xdr:to>
      <xdr:col>0</xdr:col>
      <xdr:colOff>1011010</xdr:colOff>
      <xdr:row>65</xdr:row>
      <xdr:rowOff>148317</xdr:rowOff>
    </xdr:to>
    <xdr:pic>
      <xdr:nvPicPr>
        <xdr:cNvPr id="59" name="Picture 1009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5147" y="24890185"/>
          <a:ext cx="655863" cy="470807"/>
        </a:xfrm>
        <a:prstGeom prst="rect">
          <a:avLst/>
        </a:prstGeom>
      </xdr:spPr>
    </xdr:pic>
    <xdr:clientData/>
  </xdr:twoCellAnchor>
  <xdr:twoCellAnchor>
    <xdr:from>
      <xdr:col>0</xdr:col>
      <xdr:colOff>292016</xdr:colOff>
      <xdr:row>59</xdr:row>
      <xdr:rowOff>57149</xdr:rowOff>
    </xdr:from>
    <xdr:to>
      <xdr:col>0</xdr:col>
      <xdr:colOff>1209675</xdr:colOff>
      <xdr:row>62</xdr:row>
      <xdr:rowOff>70756</xdr:rowOff>
    </xdr:to>
    <xdr:grpSp>
      <xdr:nvGrpSpPr>
        <xdr:cNvPr id="60" name="59 Grupo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GrpSpPr/>
      </xdr:nvGrpSpPr>
      <xdr:grpSpPr>
        <a:xfrm>
          <a:off x="292016" y="20516849"/>
          <a:ext cx="917659" cy="585107"/>
          <a:chOff x="2579377" y="24891546"/>
          <a:chExt cx="1148980" cy="722540"/>
        </a:xfrm>
      </xdr:grpSpPr>
      <xdr:pic>
        <xdr:nvPicPr>
          <xdr:cNvPr id="61" name="Picture 1009">
            <a:extLst>
              <a:ext uri="{FF2B5EF4-FFF2-40B4-BE49-F238E27FC236}">
                <a16:creationId xmlns:a16="http://schemas.microsoft.com/office/drawing/2014/main" id="{00000000-0008-0000-0C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79377" y="24891546"/>
            <a:ext cx="1146259" cy="722540"/>
          </a:xfrm>
          <a:prstGeom prst="rect">
            <a:avLst/>
          </a:prstGeom>
        </xdr:spPr>
      </xdr:pic>
      <xdr:sp macro="" textlink="">
        <xdr:nvSpPr>
          <xdr:cNvPr id="62" name="61 Rectángulo">
            <a:extLst>
              <a:ext uri="{FF2B5EF4-FFF2-40B4-BE49-F238E27FC236}">
                <a16:creationId xmlns:a16="http://schemas.microsoft.com/office/drawing/2014/main" id="{00000000-0008-0000-0C00-00003E000000}"/>
              </a:ext>
            </a:extLst>
          </xdr:cNvPr>
          <xdr:cNvSpPr/>
        </xdr:nvSpPr>
        <xdr:spPr>
          <a:xfrm rot="1784686">
            <a:off x="3401785" y="24939171"/>
            <a:ext cx="326572" cy="10341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118741</xdr:colOff>
      <xdr:row>66</xdr:row>
      <xdr:rowOff>159203</xdr:rowOff>
    </xdr:from>
    <xdr:to>
      <xdr:col>0</xdr:col>
      <xdr:colOff>1284515</xdr:colOff>
      <xdr:row>71</xdr:row>
      <xdr:rowOff>1361</xdr:rowOff>
    </xdr:to>
    <xdr:grpSp>
      <xdr:nvGrpSpPr>
        <xdr:cNvPr id="63" name="62 Grupo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GrpSpPr/>
      </xdr:nvGrpSpPr>
      <xdr:grpSpPr>
        <a:xfrm>
          <a:off x="118741" y="21952403"/>
          <a:ext cx="1165774" cy="794658"/>
          <a:chOff x="5424167" y="25140557"/>
          <a:chExt cx="1167134" cy="794658"/>
        </a:xfrm>
      </xdr:grpSpPr>
      <xdr:pic>
        <xdr:nvPicPr>
          <xdr:cNvPr id="64" name="Picture 1010">
            <a:extLst>
              <a:ext uri="{FF2B5EF4-FFF2-40B4-BE49-F238E27FC236}">
                <a16:creationId xmlns:a16="http://schemas.microsoft.com/office/drawing/2014/main" id="{00000000-0008-0000-0C00-00004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24167" y="25140557"/>
            <a:ext cx="1167134" cy="794658"/>
          </a:xfrm>
          <a:prstGeom prst="rect">
            <a:avLst/>
          </a:prstGeom>
        </xdr:spPr>
      </xdr:pic>
      <xdr:sp macro="" textlink="">
        <xdr:nvSpPr>
          <xdr:cNvPr id="65" name="64 Rectángulo">
            <a:extLst>
              <a:ext uri="{FF2B5EF4-FFF2-40B4-BE49-F238E27FC236}">
                <a16:creationId xmlns:a16="http://schemas.microsoft.com/office/drawing/2014/main" id="{00000000-0008-0000-0C00-000041000000}"/>
              </a:ext>
            </a:extLst>
          </xdr:cNvPr>
          <xdr:cNvSpPr/>
        </xdr:nvSpPr>
        <xdr:spPr>
          <a:xfrm>
            <a:off x="6150429" y="25151442"/>
            <a:ext cx="429985" cy="25037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215209</xdr:colOff>
      <xdr:row>72</xdr:row>
      <xdr:rowOff>92528</xdr:rowOff>
    </xdr:from>
    <xdr:to>
      <xdr:col>0</xdr:col>
      <xdr:colOff>1100819</xdr:colOff>
      <xdr:row>75</xdr:row>
      <xdr:rowOff>110217</xdr:rowOff>
    </xdr:to>
    <xdr:grpSp>
      <xdr:nvGrpSpPr>
        <xdr:cNvPr id="66" name="65 Grupo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GrpSpPr/>
      </xdr:nvGrpSpPr>
      <xdr:grpSpPr>
        <a:xfrm>
          <a:off x="215209" y="23028728"/>
          <a:ext cx="885610" cy="589189"/>
          <a:chOff x="7676005" y="24845282"/>
          <a:chExt cx="885610" cy="589189"/>
        </a:xfrm>
      </xdr:grpSpPr>
      <xdr:pic>
        <xdr:nvPicPr>
          <xdr:cNvPr id="67" name="Picture 1010">
            <a:extLst>
              <a:ext uri="{FF2B5EF4-FFF2-40B4-BE49-F238E27FC236}">
                <a16:creationId xmlns:a16="http://schemas.microsoft.com/office/drawing/2014/main" id="{00000000-0008-0000-0C00-00004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707087" y="24845282"/>
            <a:ext cx="854528" cy="589189"/>
          </a:xfrm>
          <a:prstGeom prst="rect">
            <a:avLst/>
          </a:prstGeom>
        </xdr:spPr>
      </xdr:pic>
      <xdr:sp macro="" textlink="">
        <xdr:nvSpPr>
          <xdr:cNvPr id="68" name="67 Rectángulo">
            <a:extLst>
              <a:ext uri="{FF2B5EF4-FFF2-40B4-BE49-F238E27FC236}">
                <a16:creationId xmlns:a16="http://schemas.microsoft.com/office/drawing/2014/main" id="{00000000-0008-0000-0C00-000044000000}"/>
              </a:ext>
            </a:extLst>
          </xdr:cNvPr>
          <xdr:cNvSpPr/>
        </xdr:nvSpPr>
        <xdr:spPr>
          <a:xfrm rot="2087815">
            <a:off x="7676005" y="25302335"/>
            <a:ext cx="364840" cy="70058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74" name="73 Grupo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GrpSpPr/>
      </xdr:nvGrpSpPr>
      <xdr:grpSpPr>
        <a:xfrm>
          <a:off x="7600950" y="0"/>
          <a:ext cx="1102895" cy="305803"/>
          <a:chOff x="7614987" y="5013"/>
          <a:chExt cx="1102895" cy="305803"/>
        </a:xfrm>
      </xdr:grpSpPr>
      <xdr:sp macro="" textlink="">
        <xdr:nvSpPr>
          <xdr:cNvPr id="75" name="74 Rectángulo">
            <a:extLst>
              <a:ext uri="{FF2B5EF4-FFF2-40B4-BE49-F238E27FC236}">
                <a16:creationId xmlns:a16="http://schemas.microsoft.com/office/drawing/2014/main" id="{00000000-0008-0000-0C00-00004B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6" name="75 CuadroTexto">
            <a:extLst>
              <a:ext uri="{FF2B5EF4-FFF2-40B4-BE49-F238E27FC236}">
                <a16:creationId xmlns:a16="http://schemas.microsoft.com/office/drawing/2014/main" id="{00000000-0008-0000-0C00-00004C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oneCellAnchor>
    <xdr:from>
      <xdr:col>0</xdr:col>
      <xdr:colOff>428625</xdr:colOff>
      <xdr:row>4</xdr:row>
      <xdr:rowOff>140497</xdr:rowOff>
    </xdr:from>
    <xdr:ext cx="514350" cy="707249"/>
    <xdr:pic>
      <xdr:nvPicPr>
        <xdr:cNvPr id="78" name="Picture 959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026322"/>
          <a:ext cx="514350" cy="707249"/>
        </a:xfrm>
        <a:prstGeom prst="rect">
          <a:avLst/>
        </a:prstGeom>
      </xdr:spPr>
    </xdr:pic>
    <xdr:clientData/>
  </xdr:oneCellAnchor>
  <xdr:oneCellAnchor>
    <xdr:from>
      <xdr:col>0</xdr:col>
      <xdr:colOff>466726</xdr:colOff>
      <xdr:row>5</xdr:row>
      <xdr:rowOff>66675</xdr:rowOff>
    </xdr:from>
    <xdr:ext cx="429116" cy="781050"/>
    <xdr:pic>
      <xdr:nvPicPr>
        <xdr:cNvPr id="79" name="Picture 960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6" y="1838325"/>
          <a:ext cx="429116" cy="781050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8</xdr:row>
      <xdr:rowOff>43650</xdr:rowOff>
    </xdr:from>
    <xdr:ext cx="542925" cy="834554"/>
    <xdr:pic>
      <xdr:nvPicPr>
        <xdr:cNvPr id="80" name="Picture 970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4472775"/>
          <a:ext cx="542925" cy="834554"/>
        </a:xfrm>
        <a:prstGeom prst="rect">
          <a:avLst/>
        </a:prstGeom>
      </xdr:spPr>
    </xdr:pic>
    <xdr:clientData/>
  </xdr:oneCellAnchor>
  <xdr:oneCellAnchor>
    <xdr:from>
      <xdr:col>0</xdr:col>
      <xdr:colOff>398690</xdr:colOff>
      <xdr:row>12</xdr:row>
      <xdr:rowOff>12744</xdr:rowOff>
    </xdr:from>
    <xdr:ext cx="677635" cy="566656"/>
    <xdr:pic>
      <xdr:nvPicPr>
        <xdr:cNvPr id="81" name="Picture 974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8690" y="5899194"/>
          <a:ext cx="677635" cy="566656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30</xdr:row>
      <xdr:rowOff>114300</xdr:rowOff>
    </xdr:from>
    <xdr:ext cx="716280" cy="741046"/>
    <xdr:pic>
      <xdr:nvPicPr>
        <xdr:cNvPr id="82" name="Picture 975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" y="9486900"/>
          <a:ext cx="716280" cy="741046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27</xdr:row>
      <xdr:rowOff>155122</xdr:rowOff>
    </xdr:from>
    <xdr:ext cx="408215" cy="424543"/>
    <xdr:pic>
      <xdr:nvPicPr>
        <xdr:cNvPr id="83" name="Picture 977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25" y="8899072"/>
          <a:ext cx="408215" cy="424543"/>
        </a:xfrm>
        <a:prstGeom prst="rect">
          <a:avLst/>
        </a:prstGeom>
      </xdr:spPr>
    </xdr:pic>
    <xdr:clientData/>
  </xdr:oneCellAnchor>
  <xdr:oneCellAnchor>
    <xdr:from>
      <xdr:col>0</xdr:col>
      <xdr:colOff>790575</xdr:colOff>
      <xdr:row>31</xdr:row>
      <xdr:rowOff>104774</xdr:rowOff>
    </xdr:from>
    <xdr:ext cx="619125" cy="544831"/>
    <xdr:pic>
      <xdr:nvPicPr>
        <xdr:cNvPr id="84" name="Picture 978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9667874"/>
          <a:ext cx="619125" cy="544831"/>
        </a:xfrm>
        <a:prstGeom prst="rect">
          <a:avLst/>
        </a:prstGeom>
      </xdr:spPr>
    </xdr:pic>
    <xdr:clientData/>
  </xdr:oneCellAnchor>
  <xdr:oneCellAnchor>
    <xdr:from>
      <xdr:col>0</xdr:col>
      <xdr:colOff>533401</xdr:colOff>
      <xdr:row>38</xdr:row>
      <xdr:rowOff>85726</xdr:rowOff>
    </xdr:from>
    <xdr:ext cx="381000" cy="519764"/>
    <xdr:pic>
      <xdr:nvPicPr>
        <xdr:cNvPr id="85" name="Picture 989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1" y="10982326"/>
          <a:ext cx="381000" cy="519764"/>
        </a:xfrm>
        <a:prstGeom prst="rect">
          <a:avLst/>
        </a:prstGeom>
      </xdr:spPr>
    </xdr:pic>
    <xdr:clientData/>
  </xdr:oneCellAnchor>
  <xdr:oneCellAnchor>
    <xdr:from>
      <xdr:col>0</xdr:col>
      <xdr:colOff>495300</xdr:colOff>
      <xdr:row>39</xdr:row>
      <xdr:rowOff>104775</xdr:rowOff>
    </xdr:from>
    <xdr:ext cx="415801" cy="643011"/>
    <xdr:pic>
      <xdr:nvPicPr>
        <xdr:cNvPr id="86" name="Picture 990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1820525"/>
          <a:ext cx="415801" cy="643011"/>
        </a:xfrm>
        <a:prstGeom prst="rect">
          <a:avLst/>
        </a:prstGeom>
      </xdr:spPr>
    </xdr:pic>
    <xdr:clientData/>
  </xdr:oneCellAnchor>
  <xdr:oneCellAnchor>
    <xdr:from>
      <xdr:col>0</xdr:col>
      <xdr:colOff>495300</xdr:colOff>
      <xdr:row>43</xdr:row>
      <xdr:rowOff>0</xdr:rowOff>
    </xdr:from>
    <xdr:ext cx="344557" cy="733425"/>
    <xdr:pic>
      <xdr:nvPicPr>
        <xdr:cNvPr id="90" name="Picture 994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4382749"/>
          <a:ext cx="344557" cy="733425"/>
        </a:xfrm>
        <a:prstGeom prst="rect">
          <a:avLst/>
        </a:prstGeom>
      </xdr:spPr>
    </xdr:pic>
    <xdr:clientData/>
  </xdr:oneCellAnchor>
  <xdr:oneCellAnchor>
    <xdr:from>
      <xdr:col>0</xdr:col>
      <xdr:colOff>499783</xdr:colOff>
      <xdr:row>44</xdr:row>
      <xdr:rowOff>104775</xdr:rowOff>
    </xdr:from>
    <xdr:ext cx="428897" cy="663389"/>
    <xdr:pic>
      <xdr:nvPicPr>
        <xdr:cNvPr id="92" name="Picture 999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9783" y="15287625"/>
          <a:ext cx="428897" cy="663389"/>
        </a:xfrm>
        <a:prstGeom prst="rect">
          <a:avLst/>
        </a:prstGeom>
      </xdr:spPr>
    </xdr:pic>
    <xdr:clientData/>
  </xdr:oneCellAnchor>
  <xdr:oneCellAnchor>
    <xdr:from>
      <xdr:col>0</xdr:col>
      <xdr:colOff>554131</xdr:colOff>
      <xdr:row>46</xdr:row>
      <xdr:rowOff>180975</xdr:rowOff>
    </xdr:from>
    <xdr:ext cx="272970" cy="525556"/>
    <xdr:pic>
      <xdr:nvPicPr>
        <xdr:cNvPr id="93" name="Picture 1000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131" y="17002125"/>
          <a:ext cx="272970" cy="525556"/>
        </a:xfrm>
        <a:prstGeom prst="rect">
          <a:avLst/>
        </a:prstGeom>
      </xdr:spPr>
    </xdr:pic>
    <xdr:clientData/>
  </xdr:oneCellAnchor>
  <xdr:twoCellAnchor>
    <xdr:from>
      <xdr:col>0</xdr:col>
      <xdr:colOff>194995</xdr:colOff>
      <xdr:row>76</xdr:row>
      <xdr:rowOff>140031</xdr:rowOff>
    </xdr:from>
    <xdr:to>
      <xdr:col>0</xdr:col>
      <xdr:colOff>1295400</xdr:colOff>
      <xdr:row>81</xdr:row>
      <xdr:rowOff>47625</xdr:rowOff>
    </xdr:to>
    <xdr:pic>
      <xdr:nvPicPr>
        <xdr:cNvPr id="94" name="Picture 1011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995" y="28400706"/>
          <a:ext cx="1100405" cy="860094"/>
        </a:xfrm>
        <a:prstGeom prst="rect">
          <a:avLst/>
        </a:prstGeom>
      </xdr:spPr>
    </xdr:pic>
    <xdr:clientData/>
  </xdr:twoCellAnchor>
  <xdr:twoCellAnchor>
    <xdr:from>
      <xdr:col>0</xdr:col>
      <xdr:colOff>207819</xdr:colOff>
      <xdr:row>88</xdr:row>
      <xdr:rowOff>85725</xdr:rowOff>
    </xdr:from>
    <xdr:to>
      <xdr:col>0</xdr:col>
      <xdr:colOff>1050911</xdr:colOff>
      <xdr:row>91</xdr:row>
      <xdr:rowOff>142875</xdr:rowOff>
    </xdr:to>
    <xdr:pic>
      <xdr:nvPicPr>
        <xdr:cNvPr id="95" name="Picture 1012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819" y="25974675"/>
          <a:ext cx="843092" cy="628650"/>
        </a:xfrm>
        <a:prstGeom prst="rect">
          <a:avLst/>
        </a:prstGeom>
      </xdr:spPr>
    </xdr:pic>
    <xdr:clientData/>
  </xdr:twoCellAnchor>
  <xdr:oneCellAnchor>
    <xdr:from>
      <xdr:col>0</xdr:col>
      <xdr:colOff>184701</xdr:colOff>
      <xdr:row>100</xdr:row>
      <xdr:rowOff>91523</xdr:rowOff>
    </xdr:from>
    <xdr:ext cx="1000125" cy="1171575"/>
    <xdr:pic>
      <xdr:nvPicPr>
        <xdr:cNvPr id="96" name="Picture 1016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701" y="32924198"/>
          <a:ext cx="1000125" cy="1171575"/>
        </a:xfrm>
        <a:prstGeom prst="rect">
          <a:avLst/>
        </a:prstGeom>
      </xdr:spPr>
    </xdr:pic>
    <xdr:clientData/>
  </xdr:oneCellAnchor>
  <xdr:oneCellAnchor>
    <xdr:from>
      <xdr:col>0</xdr:col>
      <xdr:colOff>607869</xdr:colOff>
      <xdr:row>216</xdr:row>
      <xdr:rowOff>111963</xdr:rowOff>
    </xdr:from>
    <xdr:ext cx="211281" cy="783387"/>
    <xdr:pic>
      <xdr:nvPicPr>
        <xdr:cNvPr id="97" name="Picture 1021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869" y="51404088"/>
          <a:ext cx="211281" cy="783387"/>
        </a:xfrm>
        <a:prstGeom prst="rect">
          <a:avLst/>
        </a:prstGeom>
      </xdr:spPr>
    </xdr:pic>
    <xdr:clientData/>
  </xdr:oneCellAnchor>
  <xdr:oneCellAnchor>
    <xdr:from>
      <xdr:col>0</xdr:col>
      <xdr:colOff>587088</xdr:colOff>
      <xdr:row>221</xdr:row>
      <xdr:rowOff>41564</xdr:rowOff>
    </xdr:from>
    <xdr:ext cx="259730" cy="721806"/>
    <xdr:pic>
      <xdr:nvPicPr>
        <xdr:cNvPr id="98" name="Picture 1022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088" y="60868214"/>
          <a:ext cx="259730" cy="721806"/>
        </a:xfrm>
        <a:prstGeom prst="rect">
          <a:avLst/>
        </a:prstGeom>
      </xdr:spPr>
    </xdr:pic>
    <xdr:clientData/>
  </xdr:oneCellAnchor>
  <xdr:oneCellAnchor>
    <xdr:from>
      <xdr:col>0</xdr:col>
      <xdr:colOff>485776</xdr:colOff>
      <xdr:row>215</xdr:row>
      <xdr:rowOff>19050</xdr:rowOff>
    </xdr:from>
    <xdr:ext cx="571499" cy="929539"/>
    <xdr:pic>
      <xdr:nvPicPr>
        <xdr:cNvPr id="99" name="Picture 1023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58064400"/>
          <a:ext cx="571499" cy="929539"/>
        </a:xfrm>
        <a:prstGeom prst="rect">
          <a:avLst/>
        </a:prstGeom>
      </xdr:spPr>
    </xdr:pic>
    <xdr:clientData/>
  </xdr:oneCellAnchor>
  <xdr:oneCellAnchor>
    <xdr:from>
      <xdr:col>0</xdr:col>
      <xdr:colOff>494435</xdr:colOff>
      <xdr:row>225</xdr:row>
      <xdr:rowOff>173182</xdr:rowOff>
    </xdr:from>
    <xdr:ext cx="440804" cy="693593"/>
    <xdr:pic>
      <xdr:nvPicPr>
        <xdr:cNvPr id="100" name="Picture 1027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4435" y="61761832"/>
          <a:ext cx="440804" cy="693593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227</xdr:row>
      <xdr:rowOff>19050</xdr:rowOff>
    </xdr:from>
    <xdr:ext cx="333375" cy="530641"/>
    <xdr:pic>
      <xdr:nvPicPr>
        <xdr:cNvPr id="101" name="Picture 1028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2312550"/>
          <a:ext cx="333375" cy="530641"/>
        </a:xfrm>
        <a:prstGeom prst="rect">
          <a:avLst/>
        </a:prstGeom>
      </xdr:spPr>
    </xdr:pic>
    <xdr:clientData/>
  </xdr:oneCellAnchor>
  <xdr:oneCellAnchor>
    <xdr:from>
      <xdr:col>0</xdr:col>
      <xdr:colOff>781050</xdr:colOff>
      <xdr:row>227</xdr:row>
      <xdr:rowOff>47626</xdr:rowOff>
    </xdr:from>
    <xdr:ext cx="352425" cy="690334"/>
    <xdr:pic>
      <xdr:nvPicPr>
        <xdr:cNvPr id="102" name="Picture 1029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62341126"/>
          <a:ext cx="352425" cy="690334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232</xdr:row>
      <xdr:rowOff>114300</xdr:rowOff>
    </xdr:from>
    <xdr:ext cx="438150" cy="956945"/>
    <xdr:pic>
      <xdr:nvPicPr>
        <xdr:cNvPr id="103" name="Picture 1030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63360300"/>
          <a:ext cx="438150" cy="956945"/>
        </a:xfrm>
        <a:prstGeom prst="rect">
          <a:avLst/>
        </a:prstGeom>
      </xdr:spPr>
    </xdr:pic>
    <xdr:clientData/>
  </xdr:oneCellAnchor>
  <xdr:oneCellAnchor>
    <xdr:from>
      <xdr:col>0</xdr:col>
      <xdr:colOff>351353</xdr:colOff>
      <xdr:row>240</xdr:row>
      <xdr:rowOff>4644</xdr:rowOff>
    </xdr:from>
    <xdr:ext cx="619125" cy="321705"/>
    <xdr:pic>
      <xdr:nvPicPr>
        <xdr:cNvPr id="104" name="Picture 1031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00063" y="64625934"/>
          <a:ext cx="321705" cy="619125"/>
        </a:xfrm>
        <a:prstGeom prst="rect">
          <a:avLst/>
        </a:prstGeom>
      </xdr:spPr>
    </xdr:pic>
    <xdr:clientData/>
  </xdr:oneCellAnchor>
  <xdr:oneCellAnchor>
    <xdr:from>
      <xdr:col>0</xdr:col>
      <xdr:colOff>378619</xdr:colOff>
      <xdr:row>242</xdr:row>
      <xdr:rowOff>47624</xdr:rowOff>
    </xdr:from>
    <xdr:ext cx="561975" cy="295963"/>
    <xdr:pic>
      <xdr:nvPicPr>
        <xdr:cNvPr id="105" name="Picture 1032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8619" y="65198624"/>
          <a:ext cx="561975" cy="295963"/>
        </a:xfrm>
        <a:prstGeom prst="rect">
          <a:avLst/>
        </a:prstGeom>
      </xdr:spPr>
    </xdr:pic>
    <xdr:clientData/>
  </xdr:oneCellAnchor>
  <xdr:twoCellAnchor editAs="oneCell">
    <xdr:from>
      <xdr:col>0</xdr:col>
      <xdr:colOff>530039</xdr:colOff>
      <xdr:row>47</xdr:row>
      <xdr:rowOff>161924</xdr:rowOff>
    </xdr:from>
    <xdr:to>
      <xdr:col>0</xdr:col>
      <xdr:colOff>866474</xdr:colOff>
      <xdr:row>47</xdr:row>
      <xdr:rowOff>653837</xdr:rowOff>
    </xdr:to>
    <xdr:pic>
      <xdr:nvPicPr>
        <xdr:cNvPr id="106" name="Picture 8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039" y="17802224"/>
          <a:ext cx="336435" cy="4919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504825</xdr:colOff>
      <xdr:row>50</xdr:row>
      <xdr:rowOff>9525</xdr:rowOff>
    </xdr:from>
    <xdr:to>
      <xdr:col>0</xdr:col>
      <xdr:colOff>835918</xdr:colOff>
      <xdr:row>53</xdr:row>
      <xdr:rowOff>114301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5" y="18849975"/>
          <a:ext cx="331093" cy="6762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581026</xdr:colOff>
      <xdr:row>210</xdr:row>
      <xdr:rowOff>57151</xdr:rowOff>
    </xdr:from>
    <xdr:to>
      <xdr:col>0</xdr:col>
      <xdr:colOff>942975</xdr:colOff>
      <xdr:row>214</xdr:row>
      <xdr:rowOff>134562</xdr:rowOff>
    </xdr:to>
    <xdr:pic>
      <xdr:nvPicPr>
        <xdr:cNvPr id="109" name="Picture 11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6" y="57140476"/>
          <a:ext cx="361949" cy="848936"/>
        </a:xfrm>
        <a:prstGeom prst="rect">
          <a:avLst/>
        </a:prstGeom>
        <a:noFill/>
      </xdr:spPr>
    </xdr:pic>
    <xdr:clientData/>
  </xdr:twoCellAnchor>
  <xdr:oneCellAnchor>
    <xdr:from>
      <xdr:col>0</xdr:col>
      <xdr:colOff>581026</xdr:colOff>
      <xdr:row>7</xdr:row>
      <xdr:rowOff>34581</xdr:rowOff>
    </xdr:from>
    <xdr:ext cx="352424" cy="808928"/>
    <xdr:pic>
      <xdr:nvPicPr>
        <xdr:cNvPr id="110" name="Picture 969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6" y="3577881"/>
          <a:ext cx="352424" cy="808928"/>
        </a:xfrm>
        <a:prstGeom prst="rect">
          <a:avLst/>
        </a:prstGeom>
      </xdr:spPr>
    </xdr:pic>
    <xdr:clientData/>
  </xdr:oneCellAnchor>
  <xdr:twoCellAnchor>
    <xdr:from>
      <xdr:col>0</xdr:col>
      <xdr:colOff>560203</xdr:colOff>
      <xdr:row>6</xdr:row>
      <xdr:rowOff>34581</xdr:rowOff>
    </xdr:from>
    <xdr:to>
      <xdr:col>0</xdr:col>
      <xdr:colOff>981665</xdr:colOff>
      <xdr:row>6</xdr:row>
      <xdr:rowOff>843509</xdr:rowOff>
    </xdr:to>
    <xdr:grpSp>
      <xdr:nvGrpSpPr>
        <xdr:cNvPr id="111" name="34 Grupo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GrpSpPr/>
      </xdr:nvGrpSpPr>
      <xdr:grpSpPr>
        <a:xfrm>
          <a:off x="560203" y="2749206"/>
          <a:ext cx="421462" cy="808928"/>
          <a:chOff x="560203" y="2879791"/>
          <a:chExt cx="421462" cy="808928"/>
        </a:xfrm>
      </xdr:grpSpPr>
      <xdr:pic>
        <xdr:nvPicPr>
          <xdr:cNvPr id="112" name="Picture 969">
            <a:extLst>
              <a:ext uri="{FF2B5EF4-FFF2-40B4-BE49-F238E27FC236}">
                <a16:creationId xmlns:a16="http://schemas.microsoft.com/office/drawing/2014/main" id="{00000000-0008-0000-0C00-00007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1026" y="2879791"/>
            <a:ext cx="352424" cy="808928"/>
          </a:xfrm>
          <a:prstGeom prst="rect">
            <a:avLst/>
          </a:prstGeom>
        </xdr:spPr>
      </xdr:pic>
      <xdr:sp macro="" textlink="">
        <xdr:nvSpPr>
          <xdr:cNvPr id="113" name="36 Rectángulo">
            <a:extLst>
              <a:ext uri="{FF2B5EF4-FFF2-40B4-BE49-F238E27FC236}">
                <a16:creationId xmlns:a16="http://schemas.microsoft.com/office/drawing/2014/main" id="{00000000-0008-0000-0C00-000071000000}"/>
              </a:ext>
            </a:extLst>
          </xdr:cNvPr>
          <xdr:cNvSpPr/>
        </xdr:nvSpPr>
        <xdr:spPr>
          <a:xfrm>
            <a:off x="560203" y="3472253"/>
            <a:ext cx="146538" cy="18170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14" name="37 Rectángulo">
            <a:extLst>
              <a:ext uri="{FF2B5EF4-FFF2-40B4-BE49-F238E27FC236}">
                <a16:creationId xmlns:a16="http://schemas.microsoft.com/office/drawing/2014/main" id="{00000000-0008-0000-0C00-000072000000}"/>
              </a:ext>
            </a:extLst>
          </xdr:cNvPr>
          <xdr:cNvSpPr/>
        </xdr:nvSpPr>
        <xdr:spPr>
          <a:xfrm>
            <a:off x="835127" y="3448949"/>
            <a:ext cx="146538" cy="18170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0</xdr:col>
      <xdr:colOff>106137</xdr:colOff>
      <xdr:row>21</xdr:row>
      <xdr:rowOff>57150</xdr:rowOff>
    </xdr:from>
    <xdr:ext cx="608238" cy="513992"/>
    <xdr:pic>
      <xdr:nvPicPr>
        <xdr:cNvPr id="115" name="Picture 974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137" y="7658100"/>
          <a:ext cx="608238" cy="513992"/>
        </a:xfrm>
        <a:prstGeom prst="rect">
          <a:avLst/>
        </a:prstGeom>
      </xdr:spPr>
    </xdr:pic>
    <xdr:clientData/>
  </xdr:oneCellAnchor>
  <xdr:oneCellAnchor>
    <xdr:from>
      <xdr:col>0</xdr:col>
      <xdr:colOff>854529</xdr:colOff>
      <xdr:row>21</xdr:row>
      <xdr:rowOff>95250</xdr:rowOff>
    </xdr:from>
    <xdr:ext cx="612322" cy="519940"/>
    <xdr:pic>
      <xdr:nvPicPr>
        <xdr:cNvPr id="116" name="Picture 974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4529" y="7696200"/>
          <a:ext cx="612322" cy="519940"/>
        </a:xfrm>
        <a:prstGeom prst="rect">
          <a:avLst/>
        </a:prstGeom>
      </xdr:spPr>
    </xdr:pic>
    <xdr:clientData/>
  </xdr:oneCellAnchor>
  <xdr:twoCellAnchor>
    <xdr:from>
      <xdr:col>0</xdr:col>
      <xdr:colOff>229958</xdr:colOff>
      <xdr:row>17</xdr:row>
      <xdr:rowOff>14106</xdr:rowOff>
    </xdr:from>
    <xdr:to>
      <xdr:col>0</xdr:col>
      <xdr:colOff>610957</xdr:colOff>
      <xdr:row>20</xdr:row>
      <xdr:rowOff>167369</xdr:rowOff>
    </xdr:to>
    <xdr:pic>
      <xdr:nvPicPr>
        <xdr:cNvPr id="117" name="Picture 974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9958" y="6853056"/>
          <a:ext cx="380999" cy="724763"/>
        </a:xfrm>
        <a:prstGeom prst="rect">
          <a:avLst/>
        </a:prstGeom>
      </xdr:spPr>
    </xdr:pic>
    <xdr:clientData/>
  </xdr:twoCellAnchor>
  <xdr:twoCellAnchor>
    <xdr:from>
      <xdr:col>0</xdr:col>
      <xdr:colOff>753835</xdr:colOff>
      <xdr:row>16</xdr:row>
      <xdr:rowOff>141515</xdr:rowOff>
    </xdr:from>
    <xdr:to>
      <xdr:col>0</xdr:col>
      <xdr:colOff>1461561</xdr:colOff>
      <xdr:row>21</xdr:row>
      <xdr:rowOff>0</xdr:rowOff>
    </xdr:to>
    <xdr:grpSp>
      <xdr:nvGrpSpPr>
        <xdr:cNvPr id="118" name="41 Grupo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GrpSpPr/>
      </xdr:nvGrpSpPr>
      <xdr:grpSpPr>
        <a:xfrm>
          <a:off x="753835" y="6847115"/>
          <a:ext cx="707726" cy="810985"/>
          <a:chOff x="405492" y="6172200"/>
          <a:chExt cx="1021274" cy="620485"/>
        </a:xfrm>
      </xdr:grpSpPr>
      <xdr:pic>
        <xdr:nvPicPr>
          <xdr:cNvPr id="119" name="Picture 974">
            <a:extLst>
              <a:ext uri="{FF2B5EF4-FFF2-40B4-BE49-F238E27FC236}">
                <a16:creationId xmlns:a16="http://schemas.microsoft.com/office/drawing/2014/main" id="{00000000-0008-0000-0C00-00007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05492" y="6204856"/>
            <a:ext cx="895350" cy="587829"/>
          </a:xfrm>
          <a:prstGeom prst="rect">
            <a:avLst/>
          </a:prstGeom>
        </xdr:spPr>
      </xdr:pic>
      <xdr:sp macro="" textlink="">
        <xdr:nvSpPr>
          <xdr:cNvPr id="120" name="43 Rectángulo">
            <a:extLst>
              <a:ext uri="{FF2B5EF4-FFF2-40B4-BE49-F238E27FC236}">
                <a16:creationId xmlns:a16="http://schemas.microsoft.com/office/drawing/2014/main" id="{00000000-0008-0000-0C00-000078000000}"/>
              </a:ext>
            </a:extLst>
          </xdr:cNvPr>
          <xdr:cNvSpPr/>
        </xdr:nvSpPr>
        <xdr:spPr>
          <a:xfrm>
            <a:off x="979714" y="6172200"/>
            <a:ext cx="337457" cy="185057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21" name="44 Rectángulo">
            <a:extLst>
              <a:ext uri="{FF2B5EF4-FFF2-40B4-BE49-F238E27FC236}">
                <a16:creationId xmlns:a16="http://schemas.microsoft.com/office/drawing/2014/main" id="{00000000-0008-0000-0C00-000079000000}"/>
              </a:ext>
            </a:extLst>
          </xdr:cNvPr>
          <xdr:cNvSpPr/>
        </xdr:nvSpPr>
        <xdr:spPr>
          <a:xfrm rot="2225417">
            <a:off x="655325" y="6328045"/>
            <a:ext cx="771441" cy="126333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85725</xdr:colOff>
      <xdr:row>24</xdr:row>
      <xdr:rowOff>178798</xdr:rowOff>
    </xdr:from>
    <xdr:to>
      <xdr:col>0</xdr:col>
      <xdr:colOff>635453</xdr:colOff>
      <xdr:row>26</xdr:row>
      <xdr:rowOff>151040</xdr:rowOff>
    </xdr:to>
    <xdr:grpSp>
      <xdr:nvGrpSpPr>
        <xdr:cNvPr id="122" name="45 Grupo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GrpSpPr/>
      </xdr:nvGrpSpPr>
      <xdr:grpSpPr>
        <a:xfrm>
          <a:off x="85725" y="8408398"/>
          <a:ext cx="549728" cy="353242"/>
          <a:chOff x="3173186" y="7794716"/>
          <a:chExt cx="549728" cy="353242"/>
        </a:xfrm>
      </xdr:grpSpPr>
      <xdr:pic>
        <xdr:nvPicPr>
          <xdr:cNvPr id="123" name="Picture 977">
            <a:extLst>
              <a:ext uri="{FF2B5EF4-FFF2-40B4-BE49-F238E27FC236}">
                <a16:creationId xmlns:a16="http://schemas.microsoft.com/office/drawing/2014/main" id="{00000000-0008-0000-0C00-00007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173186" y="7800159"/>
            <a:ext cx="272142" cy="97427"/>
          </a:xfrm>
          <a:prstGeom prst="rect">
            <a:avLst/>
          </a:prstGeom>
        </xdr:spPr>
      </xdr:pic>
      <xdr:pic>
        <xdr:nvPicPr>
          <xdr:cNvPr id="124" name="Picture 977">
            <a:extLst>
              <a:ext uri="{FF2B5EF4-FFF2-40B4-BE49-F238E27FC236}">
                <a16:creationId xmlns:a16="http://schemas.microsoft.com/office/drawing/2014/main" id="{00000000-0008-0000-0C00-00007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418113" y="7794716"/>
            <a:ext cx="304801" cy="35324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842129</xdr:colOff>
      <xdr:row>25</xdr:row>
      <xdr:rowOff>8164</xdr:rowOff>
    </xdr:from>
    <xdr:to>
      <xdr:col>0</xdr:col>
      <xdr:colOff>1389289</xdr:colOff>
      <xdr:row>27</xdr:row>
      <xdr:rowOff>36739</xdr:rowOff>
    </xdr:to>
    <xdr:grpSp>
      <xdr:nvGrpSpPr>
        <xdr:cNvPr id="125" name="48 Grupo">
          <a:extLst>
            <a:ext uri="{FF2B5EF4-FFF2-40B4-BE49-F238E27FC236}">
              <a16:creationId xmlns:a16="http://schemas.microsoft.com/office/drawing/2014/main" id="{00000000-0008-0000-0C00-00007D000000}"/>
            </a:ext>
          </a:extLst>
        </xdr:cNvPr>
        <xdr:cNvGrpSpPr/>
      </xdr:nvGrpSpPr>
      <xdr:grpSpPr>
        <a:xfrm>
          <a:off x="842129" y="8428264"/>
          <a:ext cx="547160" cy="409575"/>
          <a:chOff x="3087308" y="6856639"/>
          <a:chExt cx="548521" cy="409575"/>
        </a:xfrm>
      </xdr:grpSpPr>
      <xdr:pic>
        <xdr:nvPicPr>
          <xdr:cNvPr id="126" name="Picture 976">
            <a:extLst>
              <a:ext uri="{FF2B5EF4-FFF2-40B4-BE49-F238E27FC236}">
                <a16:creationId xmlns:a16="http://schemas.microsoft.com/office/drawing/2014/main" id="{00000000-0008-0000-0C00-00007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145970" y="6856639"/>
            <a:ext cx="489859" cy="409575"/>
          </a:xfrm>
          <a:prstGeom prst="rect">
            <a:avLst/>
          </a:prstGeom>
        </xdr:spPr>
      </xdr:pic>
      <xdr:sp macro="" textlink="">
        <xdr:nvSpPr>
          <xdr:cNvPr id="127" name="50 Rectángulo">
            <a:extLst>
              <a:ext uri="{FF2B5EF4-FFF2-40B4-BE49-F238E27FC236}">
                <a16:creationId xmlns:a16="http://schemas.microsoft.com/office/drawing/2014/main" id="{00000000-0008-0000-0C00-00007F000000}"/>
              </a:ext>
            </a:extLst>
          </xdr:cNvPr>
          <xdr:cNvSpPr/>
        </xdr:nvSpPr>
        <xdr:spPr>
          <a:xfrm rot="2220000">
            <a:off x="3087308" y="7159253"/>
            <a:ext cx="266096" cy="5085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809082</xdr:colOff>
      <xdr:row>28</xdr:row>
      <xdr:rowOff>20411</xdr:rowOff>
    </xdr:from>
    <xdr:to>
      <xdr:col>0</xdr:col>
      <xdr:colOff>1407272</xdr:colOff>
      <xdr:row>30</xdr:row>
      <xdr:rowOff>96610</xdr:rowOff>
    </xdr:to>
    <xdr:grpSp>
      <xdr:nvGrpSpPr>
        <xdr:cNvPr id="128" name="51 Grupo"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GrpSpPr/>
      </xdr:nvGrpSpPr>
      <xdr:grpSpPr>
        <a:xfrm>
          <a:off x="809082" y="9012011"/>
          <a:ext cx="598190" cy="457199"/>
          <a:chOff x="2686867" y="7630886"/>
          <a:chExt cx="599551" cy="457199"/>
        </a:xfrm>
      </xdr:grpSpPr>
      <xdr:pic>
        <xdr:nvPicPr>
          <xdr:cNvPr id="129" name="Picture 976">
            <a:extLst>
              <a:ext uri="{FF2B5EF4-FFF2-40B4-BE49-F238E27FC236}">
                <a16:creationId xmlns:a16="http://schemas.microsoft.com/office/drawing/2014/main" id="{00000000-0008-0000-0C00-00008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86867" y="7652656"/>
            <a:ext cx="562519" cy="435429"/>
          </a:xfrm>
          <a:prstGeom prst="rect">
            <a:avLst/>
          </a:prstGeom>
        </xdr:spPr>
      </xdr:pic>
      <xdr:sp macro="" textlink="">
        <xdr:nvSpPr>
          <xdr:cNvPr id="130" name="53 Rectángulo">
            <a:extLst>
              <a:ext uri="{FF2B5EF4-FFF2-40B4-BE49-F238E27FC236}">
                <a16:creationId xmlns:a16="http://schemas.microsoft.com/office/drawing/2014/main" id="{00000000-0008-0000-0C00-000082000000}"/>
              </a:ext>
            </a:extLst>
          </xdr:cNvPr>
          <xdr:cNvSpPr/>
        </xdr:nvSpPr>
        <xdr:spPr>
          <a:xfrm rot="2391693">
            <a:off x="2964740" y="7691065"/>
            <a:ext cx="321678" cy="4571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1" name="54 Rectángulo">
            <a:extLst>
              <a:ext uri="{FF2B5EF4-FFF2-40B4-BE49-F238E27FC236}">
                <a16:creationId xmlns:a16="http://schemas.microsoft.com/office/drawing/2014/main" id="{00000000-0008-0000-0C00-000083000000}"/>
              </a:ext>
            </a:extLst>
          </xdr:cNvPr>
          <xdr:cNvSpPr/>
        </xdr:nvSpPr>
        <xdr:spPr>
          <a:xfrm>
            <a:off x="3200400" y="7630886"/>
            <a:ext cx="70757" cy="5987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238125</xdr:colOff>
      <xdr:row>82</xdr:row>
      <xdr:rowOff>85724</xdr:rowOff>
    </xdr:from>
    <xdr:to>
      <xdr:col>0</xdr:col>
      <xdr:colOff>1401048</xdr:colOff>
      <xdr:row>86</xdr:row>
      <xdr:rowOff>190499</xdr:rowOff>
    </xdr:to>
    <xdr:pic>
      <xdr:nvPicPr>
        <xdr:cNvPr id="133" name="Picture 1011">
          <a:extLst>
            <a:ext uri="{FF2B5EF4-FFF2-40B4-BE49-F238E27FC236}">
              <a16:creationId xmlns:a16="http://schemas.microsoft.com/office/drawing/2014/main" id="{00000000-0008-0000-0C00-00008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29489399"/>
          <a:ext cx="1162923" cy="866775"/>
        </a:xfrm>
        <a:prstGeom prst="rect">
          <a:avLst/>
        </a:prstGeom>
      </xdr:spPr>
    </xdr:pic>
    <xdr:clientData/>
  </xdr:twoCellAnchor>
  <xdr:twoCellAnchor>
    <xdr:from>
      <xdr:col>0</xdr:col>
      <xdr:colOff>219940</xdr:colOff>
      <xdr:row>93</xdr:row>
      <xdr:rowOff>19050</xdr:rowOff>
    </xdr:from>
    <xdr:to>
      <xdr:col>0</xdr:col>
      <xdr:colOff>991593</xdr:colOff>
      <xdr:row>95</xdr:row>
      <xdr:rowOff>170582</xdr:rowOff>
    </xdr:to>
    <xdr:pic>
      <xdr:nvPicPr>
        <xdr:cNvPr id="134" name="Picture 1012">
          <a:extLst>
            <a:ext uri="{FF2B5EF4-FFF2-40B4-BE49-F238E27FC236}">
              <a16:creationId xmlns:a16="http://schemas.microsoft.com/office/drawing/2014/main" id="{00000000-0008-0000-0C00-00008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940" y="26860500"/>
          <a:ext cx="771653" cy="532532"/>
        </a:xfrm>
        <a:prstGeom prst="rect">
          <a:avLst/>
        </a:prstGeom>
      </xdr:spPr>
    </xdr:pic>
    <xdr:clientData/>
  </xdr:twoCellAnchor>
  <xdr:twoCellAnchor>
    <xdr:from>
      <xdr:col>0</xdr:col>
      <xdr:colOff>355147</xdr:colOff>
      <xdr:row>63</xdr:row>
      <xdr:rowOff>58510</xdr:rowOff>
    </xdr:from>
    <xdr:to>
      <xdr:col>0</xdr:col>
      <xdr:colOff>1011010</xdr:colOff>
      <xdr:row>65</xdr:row>
      <xdr:rowOff>148317</xdr:rowOff>
    </xdr:to>
    <xdr:pic>
      <xdr:nvPicPr>
        <xdr:cNvPr id="135" name="Picture 1009">
          <a:extLst>
            <a:ext uri="{FF2B5EF4-FFF2-40B4-BE49-F238E27FC236}">
              <a16:creationId xmlns:a16="http://schemas.microsoft.com/office/drawing/2014/main" id="{00000000-0008-0000-0C00-00008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5147" y="25842685"/>
          <a:ext cx="655863" cy="470807"/>
        </a:xfrm>
        <a:prstGeom prst="rect">
          <a:avLst/>
        </a:prstGeom>
      </xdr:spPr>
    </xdr:pic>
    <xdr:clientData/>
  </xdr:twoCellAnchor>
  <xdr:twoCellAnchor>
    <xdr:from>
      <xdr:col>0</xdr:col>
      <xdr:colOff>292016</xdr:colOff>
      <xdr:row>59</xdr:row>
      <xdr:rowOff>57149</xdr:rowOff>
    </xdr:from>
    <xdr:to>
      <xdr:col>0</xdr:col>
      <xdr:colOff>1209675</xdr:colOff>
      <xdr:row>62</xdr:row>
      <xdr:rowOff>70756</xdr:rowOff>
    </xdr:to>
    <xdr:grpSp>
      <xdr:nvGrpSpPr>
        <xdr:cNvPr id="136" name="59 Grupo">
          <a:extLst>
            <a:ext uri="{FF2B5EF4-FFF2-40B4-BE49-F238E27FC236}">
              <a16:creationId xmlns:a16="http://schemas.microsoft.com/office/drawing/2014/main" id="{00000000-0008-0000-0C00-000088000000}"/>
            </a:ext>
          </a:extLst>
        </xdr:cNvPr>
        <xdr:cNvGrpSpPr/>
      </xdr:nvGrpSpPr>
      <xdr:grpSpPr>
        <a:xfrm>
          <a:off x="292016" y="20516849"/>
          <a:ext cx="917659" cy="585107"/>
          <a:chOff x="2579377" y="24891546"/>
          <a:chExt cx="1148980" cy="722540"/>
        </a:xfrm>
      </xdr:grpSpPr>
      <xdr:pic>
        <xdr:nvPicPr>
          <xdr:cNvPr id="137" name="Picture 1009">
            <a:extLst>
              <a:ext uri="{FF2B5EF4-FFF2-40B4-BE49-F238E27FC236}">
                <a16:creationId xmlns:a16="http://schemas.microsoft.com/office/drawing/2014/main" id="{00000000-0008-0000-0C00-00008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79377" y="24891546"/>
            <a:ext cx="1146259" cy="722540"/>
          </a:xfrm>
          <a:prstGeom prst="rect">
            <a:avLst/>
          </a:prstGeom>
        </xdr:spPr>
      </xdr:pic>
      <xdr:sp macro="" textlink="">
        <xdr:nvSpPr>
          <xdr:cNvPr id="138" name="61 Rectángulo">
            <a:extLst>
              <a:ext uri="{FF2B5EF4-FFF2-40B4-BE49-F238E27FC236}">
                <a16:creationId xmlns:a16="http://schemas.microsoft.com/office/drawing/2014/main" id="{00000000-0008-0000-0C00-00008A000000}"/>
              </a:ext>
            </a:extLst>
          </xdr:cNvPr>
          <xdr:cNvSpPr/>
        </xdr:nvSpPr>
        <xdr:spPr>
          <a:xfrm rot="1784686">
            <a:off x="3401785" y="24939171"/>
            <a:ext cx="326572" cy="10341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118741</xdr:colOff>
      <xdr:row>66</xdr:row>
      <xdr:rowOff>159203</xdr:rowOff>
    </xdr:from>
    <xdr:to>
      <xdr:col>0</xdr:col>
      <xdr:colOff>1284515</xdr:colOff>
      <xdr:row>71</xdr:row>
      <xdr:rowOff>1361</xdr:rowOff>
    </xdr:to>
    <xdr:grpSp>
      <xdr:nvGrpSpPr>
        <xdr:cNvPr id="139" name="62 Grupo">
          <a:extLst>
            <a:ext uri="{FF2B5EF4-FFF2-40B4-BE49-F238E27FC236}">
              <a16:creationId xmlns:a16="http://schemas.microsoft.com/office/drawing/2014/main" id="{00000000-0008-0000-0C00-00008B000000}"/>
            </a:ext>
          </a:extLst>
        </xdr:cNvPr>
        <xdr:cNvGrpSpPr/>
      </xdr:nvGrpSpPr>
      <xdr:grpSpPr>
        <a:xfrm>
          <a:off x="118741" y="21952403"/>
          <a:ext cx="1165774" cy="794658"/>
          <a:chOff x="5424167" y="25140557"/>
          <a:chExt cx="1167134" cy="794658"/>
        </a:xfrm>
      </xdr:grpSpPr>
      <xdr:pic>
        <xdr:nvPicPr>
          <xdr:cNvPr id="140" name="Picture 1010">
            <a:extLst>
              <a:ext uri="{FF2B5EF4-FFF2-40B4-BE49-F238E27FC236}">
                <a16:creationId xmlns:a16="http://schemas.microsoft.com/office/drawing/2014/main" id="{00000000-0008-0000-0C00-00008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24167" y="25140557"/>
            <a:ext cx="1167134" cy="794658"/>
          </a:xfrm>
          <a:prstGeom prst="rect">
            <a:avLst/>
          </a:prstGeom>
        </xdr:spPr>
      </xdr:pic>
      <xdr:sp macro="" textlink="">
        <xdr:nvSpPr>
          <xdr:cNvPr id="141" name="64 Rectángulo">
            <a:extLst>
              <a:ext uri="{FF2B5EF4-FFF2-40B4-BE49-F238E27FC236}">
                <a16:creationId xmlns:a16="http://schemas.microsoft.com/office/drawing/2014/main" id="{00000000-0008-0000-0C00-00008D000000}"/>
              </a:ext>
            </a:extLst>
          </xdr:cNvPr>
          <xdr:cNvSpPr/>
        </xdr:nvSpPr>
        <xdr:spPr>
          <a:xfrm>
            <a:off x="6150429" y="25151442"/>
            <a:ext cx="429985" cy="25037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0</xdr:col>
      <xdr:colOff>215209</xdr:colOff>
      <xdr:row>72</xdr:row>
      <xdr:rowOff>92528</xdr:rowOff>
    </xdr:from>
    <xdr:to>
      <xdr:col>0</xdr:col>
      <xdr:colOff>1100819</xdr:colOff>
      <xdr:row>75</xdr:row>
      <xdr:rowOff>110217</xdr:rowOff>
    </xdr:to>
    <xdr:grpSp>
      <xdr:nvGrpSpPr>
        <xdr:cNvPr id="142" name="65 Grupo">
          <a:extLst>
            <a:ext uri="{FF2B5EF4-FFF2-40B4-BE49-F238E27FC236}">
              <a16:creationId xmlns:a16="http://schemas.microsoft.com/office/drawing/2014/main" id="{00000000-0008-0000-0C00-00008E000000}"/>
            </a:ext>
          </a:extLst>
        </xdr:cNvPr>
        <xdr:cNvGrpSpPr/>
      </xdr:nvGrpSpPr>
      <xdr:grpSpPr>
        <a:xfrm>
          <a:off x="215209" y="23028728"/>
          <a:ext cx="885610" cy="589189"/>
          <a:chOff x="7676005" y="24845282"/>
          <a:chExt cx="885610" cy="589189"/>
        </a:xfrm>
      </xdr:grpSpPr>
      <xdr:pic>
        <xdr:nvPicPr>
          <xdr:cNvPr id="143" name="Picture 1010">
            <a:extLst>
              <a:ext uri="{FF2B5EF4-FFF2-40B4-BE49-F238E27FC236}">
                <a16:creationId xmlns:a16="http://schemas.microsoft.com/office/drawing/2014/main" id="{00000000-0008-0000-0C00-00008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707087" y="24845282"/>
            <a:ext cx="854528" cy="589189"/>
          </a:xfrm>
          <a:prstGeom prst="rect">
            <a:avLst/>
          </a:prstGeom>
        </xdr:spPr>
      </xdr:pic>
      <xdr:sp macro="" textlink="">
        <xdr:nvSpPr>
          <xdr:cNvPr id="144" name="67 Rectángulo">
            <a:extLst>
              <a:ext uri="{FF2B5EF4-FFF2-40B4-BE49-F238E27FC236}">
                <a16:creationId xmlns:a16="http://schemas.microsoft.com/office/drawing/2014/main" id="{00000000-0008-0000-0C00-000090000000}"/>
              </a:ext>
            </a:extLst>
          </xdr:cNvPr>
          <xdr:cNvSpPr/>
        </xdr:nvSpPr>
        <xdr:spPr>
          <a:xfrm rot="2087815">
            <a:off x="7676005" y="25302335"/>
            <a:ext cx="364840" cy="70058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0</xdr:col>
      <xdr:colOff>141220</xdr:colOff>
      <xdr:row>124</xdr:row>
      <xdr:rowOff>47026</xdr:rowOff>
    </xdr:from>
    <xdr:ext cx="1039880" cy="957241"/>
    <xdr:pic>
      <xdr:nvPicPr>
        <xdr:cNvPr id="145" name="Picture 1016">
          <a:extLst>
            <a:ext uri="{FF2B5EF4-FFF2-40B4-BE49-F238E27FC236}">
              <a16:creationId xmlns:a16="http://schemas.microsoft.com/office/drawing/2014/main" id="{00000000-0008-0000-0C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20" y="32793976"/>
          <a:ext cx="1039880" cy="957241"/>
        </a:xfrm>
        <a:prstGeom prst="rect">
          <a:avLst/>
        </a:prstGeom>
      </xdr:spPr>
    </xdr:pic>
    <xdr:clientData/>
  </xdr:oneCellAnchor>
  <xdr:oneCellAnchor>
    <xdr:from>
      <xdr:col>0</xdr:col>
      <xdr:colOff>311427</xdr:colOff>
      <xdr:row>119</xdr:row>
      <xdr:rowOff>38099</xdr:rowOff>
    </xdr:from>
    <xdr:ext cx="710919" cy="729285"/>
    <xdr:pic>
      <xdr:nvPicPr>
        <xdr:cNvPr id="146" name="Picture 1016">
          <a:extLst>
            <a:ext uri="{FF2B5EF4-FFF2-40B4-BE49-F238E27FC236}">
              <a16:creationId xmlns:a16="http://schemas.microsoft.com/office/drawing/2014/main" id="{00000000-0008-0000-0C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427" y="31832549"/>
          <a:ext cx="710919" cy="729285"/>
        </a:xfrm>
        <a:prstGeom prst="rect">
          <a:avLst/>
        </a:prstGeom>
      </xdr:spPr>
    </xdr:pic>
    <xdr:clientData/>
  </xdr:oneCellAnchor>
  <xdr:oneCellAnchor>
    <xdr:from>
      <xdr:col>0</xdr:col>
      <xdr:colOff>325506</xdr:colOff>
      <xdr:row>113</xdr:row>
      <xdr:rowOff>142875</xdr:rowOff>
    </xdr:from>
    <xdr:ext cx="859335" cy="787262"/>
    <xdr:pic>
      <xdr:nvPicPr>
        <xdr:cNvPr id="147" name="Picture 1016">
          <a:extLst>
            <a:ext uri="{FF2B5EF4-FFF2-40B4-BE49-F238E27FC236}">
              <a16:creationId xmlns:a16="http://schemas.microsoft.com/office/drawing/2014/main" id="{00000000-0008-0000-0C00-00009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5506" y="30794325"/>
          <a:ext cx="859335" cy="787262"/>
        </a:xfrm>
        <a:prstGeom prst="rect">
          <a:avLst/>
        </a:prstGeom>
      </xdr:spPr>
    </xdr:pic>
    <xdr:clientData/>
  </xdr:oneCellAnchor>
  <xdr:oneCellAnchor>
    <xdr:from>
      <xdr:col>0</xdr:col>
      <xdr:colOff>184290</xdr:colOff>
      <xdr:row>107</xdr:row>
      <xdr:rowOff>0</xdr:rowOff>
    </xdr:from>
    <xdr:ext cx="987286" cy="770743"/>
    <xdr:pic>
      <xdr:nvPicPr>
        <xdr:cNvPr id="148" name="Picture 1016">
          <a:extLst>
            <a:ext uri="{FF2B5EF4-FFF2-40B4-BE49-F238E27FC236}">
              <a16:creationId xmlns:a16="http://schemas.microsoft.com/office/drawing/2014/main" id="{00000000-0008-0000-0C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290" y="32695965"/>
          <a:ext cx="987286" cy="770743"/>
        </a:xfrm>
        <a:prstGeom prst="rect">
          <a:avLst/>
        </a:prstGeom>
      </xdr:spPr>
    </xdr:pic>
    <xdr:clientData/>
  </xdr:oneCellAnchor>
  <xdr:oneCellAnchor>
    <xdr:from>
      <xdr:col>0</xdr:col>
      <xdr:colOff>651132</xdr:colOff>
      <xdr:row>97</xdr:row>
      <xdr:rowOff>28575</xdr:rowOff>
    </xdr:from>
    <xdr:ext cx="772046" cy="635454"/>
    <xdr:pic>
      <xdr:nvPicPr>
        <xdr:cNvPr id="149" name="Picture 1016">
          <a:extLst>
            <a:ext uri="{FF2B5EF4-FFF2-40B4-BE49-F238E27FC236}">
              <a16:creationId xmlns:a16="http://schemas.microsoft.com/office/drawing/2014/main" id="{00000000-0008-0000-0C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1132" y="27632025"/>
          <a:ext cx="772046" cy="635454"/>
        </a:xfrm>
        <a:prstGeom prst="rect">
          <a:avLst/>
        </a:prstGeom>
      </xdr:spPr>
    </xdr:pic>
    <xdr:clientData/>
  </xdr:one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150" name="73 Grupo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C00-000096000000}"/>
            </a:ext>
          </a:extLst>
        </xdr:cNvPr>
        <xdr:cNvGrpSpPr/>
      </xdr:nvGrpSpPr>
      <xdr:grpSpPr>
        <a:xfrm>
          <a:off x="7600950" y="0"/>
          <a:ext cx="1102895" cy="305803"/>
          <a:chOff x="7614987" y="5013"/>
          <a:chExt cx="1102895" cy="305803"/>
        </a:xfrm>
      </xdr:grpSpPr>
      <xdr:sp macro="" textlink="">
        <xdr:nvSpPr>
          <xdr:cNvPr id="151" name="74 Rectángulo">
            <a:extLst>
              <a:ext uri="{FF2B5EF4-FFF2-40B4-BE49-F238E27FC236}">
                <a16:creationId xmlns:a16="http://schemas.microsoft.com/office/drawing/2014/main" id="{00000000-0008-0000-0C00-000097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2" name="75 CuadroTexto">
            <a:extLst>
              <a:ext uri="{FF2B5EF4-FFF2-40B4-BE49-F238E27FC236}">
                <a16:creationId xmlns:a16="http://schemas.microsoft.com/office/drawing/2014/main" id="{00000000-0008-0000-0C00-000098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450286</xdr:colOff>
      <xdr:row>131</xdr:row>
      <xdr:rowOff>190499</xdr:rowOff>
    </xdr:from>
    <xdr:to>
      <xdr:col>0</xdr:col>
      <xdr:colOff>1326483</xdr:colOff>
      <xdr:row>136</xdr:row>
      <xdr:rowOff>85724</xdr:rowOff>
    </xdr:to>
    <xdr:pic>
      <xdr:nvPicPr>
        <xdr:cNvPr id="153" name="76 Imagen" descr="SOPORTE 6 kg.jpg">
          <a:extLst>
            <a:ext uri="{FF2B5EF4-FFF2-40B4-BE49-F238E27FC236}">
              <a16:creationId xmlns:a16="http://schemas.microsoft.com/office/drawing/2014/main" id="{00000000-0008-0000-0C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286" y="34270949"/>
          <a:ext cx="876197" cy="847725"/>
        </a:xfrm>
        <a:prstGeom prst="rect">
          <a:avLst/>
        </a:prstGeom>
      </xdr:spPr>
    </xdr:pic>
    <xdr:clientData/>
  </xdr:twoCellAnchor>
  <xdr:oneCellAnchor>
    <xdr:from>
      <xdr:col>0</xdr:col>
      <xdr:colOff>504825</xdr:colOff>
      <xdr:row>45</xdr:row>
      <xdr:rowOff>104774</xdr:rowOff>
    </xdr:from>
    <xdr:ext cx="407167" cy="638175"/>
    <xdr:pic>
      <xdr:nvPicPr>
        <xdr:cNvPr id="154" name="Picture 999"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825" y="16106774"/>
          <a:ext cx="407167" cy="638175"/>
        </a:xfrm>
        <a:prstGeom prst="rect">
          <a:avLst/>
        </a:prstGeom>
      </xdr:spPr>
    </xdr:pic>
    <xdr:clientData/>
  </xdr:oneCellAnchor>
  <xdr:oneCellAnchor>
    <xdr:from>
      <xdr:col>0</xdr:col>
      <xdr:colOff>647700</xdr:colOff>
      <xdr:row>40</xdr:row>
      <xdr:rowOff>95249</xdr:rowOff>
    </xdr:from>
    <xdr:ext cx="185862" cy="619125"/>
    <xdr:pic>
      <xdr:nvPicPr>
        <xdr:cNvPr id="155" name="Picture 991">
          <a:extLst>
            <a:ext uri="{FF2B5EF4-FFF2-40B4-BE49-F238E27FC236}">
              <a16:creationId xmlns:a16="http://schemas.microsoft.com/office/drawing/2014/main" id="{00000000-0008-0000-0C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12630149"/>
          <a:ext cx="185862" cy="61912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566530</xdr:colOff>
      <xdr:row>3</xdr:row>
      <xdr:rowOff>28576</xdr:rowOff>
    </xdr:from>
    <xdr:to>
      <xdr:col>0</xdr:col>
      <xdr:colOff>1102156</xdr:colOff>
      <xdr:row>3</xdr:row>
      <xdr:rowOff>622576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6530" y="857251"/>
          <a:ext cx="383226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563389</xdr:colOff>
      <xdr:row>4</xdr:row>
      <xdr:rowOff>19050</xdr:rowOff>
    </xdr:from>
    <xdr:to>
      <xdr:col>0</xdr:col>
      <xdr:colOff>1105297</xdr:colOff>
      <xdr:row>4</xdr:row>
      <xdr:rowOff>613050</xdr:rowOff>
    </xdr:to>
    <xdr:pic>
      <xdr:nvPicPr>
        <xdr:cNvPr id="3" name="Picture 1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389" y="1476375"/>
          <a:ext cx="389508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561780</xdr:colOff>
      <xdr:row>5</xdr:row>
      <xdr:rowOff>28575</xdr:rowOff>
    </xdr:from>
    <xdr:to>
      <xdr:col>0</xdr:col>
      <xdr:colOff>1106907</xdr:colOff>
      <xdr:row>5</xdr:row>
      <xdr:rowOff>622575</xdr:rowOff>
    </xdr:to>
    <xdr:pic>
      <xdr:nvPicPr>
        <xdr:cNvPr id="4" name="Picture 14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780" y="2114550"/>
          <a:ext cx="392727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455037</xdr:colOff>
      <xdr:row>6</xdr:row>
      <xdr:rowOff>152400</xdr:rowOff>
    </xdr:from>
    <xdr:to>
      <xdr:col>0</xdr:col>
      <xdr:colOff>1201437</xdr:colOff>
      <xdr:row>6</xdr:row>
      <xdr:rowOff>419100</xdr:rowOff>
    </xdr:to>
    <xdr:pic>
      <xdr:nvPicPr>
        <xdr:cNvPr id="5" name="Picture 15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037" y="2867025"/>
          <a:ext cx="594000" cy="266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435987</xdr:colOff>
      <xdr:row>7</xdr:row>
      <xdr:rowOff>76301</xdr:rowOff>
    </xdr:from>
    <xdr:to>
      <xdr:col>0</xdr:col>
      <xdr:colOff>1182387</xdr:colOff>
      <xdr:row>7</xdr:row>
      <xdr:rowOff>421684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987" y="3419576"/>
          <a:ext cx="594000" cy="3453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472339</xdr:colOff>
      <xdr:row>8</xdr:row>
      <xdr:rowOff>126094</xdr:rowOff>
    </xdr:from>
    <xdr:to>
      <xdr:col>0</xdr:col>
      <xdr:colOff>1218739</xdr:colOff>
      <xdr:row>8</xdr:row>
      <xdr:rowOff>519920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339" y="4098019"/>
          <a:ext cx="594000" cy="393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472339</xdr:colOff>
      <xdr:row>9</xdr:row>
      <xdr:rowOff>106892</xdr:rowOff>
    </xdr:from>
    <xdr:to>
      <xdr:col>0</xdr:col>
      <xdr:colOff>1218739</xdr:colOff>
      <xdr:row>9</xdr:row>
      <xdr:rowOff>500481</xdr:rowOff>
    </xdr:to>
    <xdr:pic>
      <xdr:nvPicPr>
        <xdr:cNvPr id="8" name="Picture 18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339" y="4707467"/>
          <a:ext cx="594000" cy="393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585607</xdr:colOff>
      <xdr:row>10</xdr:row>
      <xdr:rowOff>133350</xdr:rowOff>
    </xdr:from>
    <xdr:to>
      <xdr:col>0</xdr:col>
      <xdr:colOff>1077594</xdr:colOff>
      <xdr:row>10</xdr:row>
      <xdr:rowOff>523875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607" y="5362575"/>
          <a:ext cx="339587" cy="390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563389</xdr:colOff>
      <xdr:row>11</xdr:row>
      <xdr:rowOff>19050</xdr:rowOff>
    </xdr:from>
    <xdr:to>
      <xdr:col>0</xdr:col>
      <xdr:colOff>1105297</xdr:colOff>
      <xdr:row>11</xdr:row>
      <xdr:rowOff>613050</xdr:rowOff>
    </xdr:to>
    <xdr:pic>
      <xdr:nvPicPr>
        <xdr:cNvPr id="10" name="Picture 20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389" y="5876925"/>
          <a:ext cx="389508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563389</xdr:colOff>
      <xdr:row>12</xdr:row>
      <xdr:rowOff>28575</xdr:rowOff>
    </xdr:from>
    <xdr:to>
      <xdr:col>0</xdr:col>
      <xdr:colOff>1105297</xdr:colOff>
      <xdr:row>12</xdr:row>
      <xdr:rowOff>622575</xdr:rowOff>
    </xdr:to>
    <xdr:pic>
      <xdr:nvPicPr>
        <xdr:cNvPr id="11" name="Picture 21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389" y="6515100"/>
          <a:ext cx="389508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562527</xdr:colOff>
      <xdr:row>13</xdr:row>
      <xdr:rowOff>123825</xdr:rowOff>
    </xdr:from>
    <xdr:to>
      <xdr:col>0</xdr:col>
      <xdr:colOff>1076325</xdr:colOff>
      <xdr:row>13</xdr:row>
      <xdr:rowOff>526084</xdr:rowOff>
    </xdr:to>
    <xdr:pic>
      <xdr:nvPicPr>
        <xdr:cNvPr id="12" name="Picture 22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527" y="7239000"/>
          <a:ext cx="361398" cy="4022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568063</xdr:colOff>
      <xdr:row>14</xdr:row>
      <xdr:rowOff>38100</xdr:rowOff>
    </xdr:from>
    <xdr:to>
      <xdr:col>0</xdr:col>
      <xdr:colOff>1100623</xdr:colOff>
      <xdr:row>15</xdr:row>
      <xdr:rowOff>3450</xdr:rowOff>
    </xdr:to>
    <xdr:pic>
      <xdr:nvPicPr>
        <xdr:cNvPr id="13" name="Picture 23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063" y="7781925"/>
          <a:ext cx="380160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564973</xdr:colOff>
      <xdr:row>15</xdr:row>
      <xdr:rowOff>9525</xdr:rowOff>
    </xdr:from>
    <xdr:to>
      <xdr:col>0</xdr:col>
      <xdr:colOff>1103714</xdr:colOff>
      <xdr:row>15</xdr:row>
      <xdr:rowOff>603525</xdr:rowOff>
    </xdr:to>
    <xdr:pic>
      <xdr:nvPicPr>
        <xdr:cNvPr id="14" name="Picture 24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4973" y="8382000"/>
          <a:ext cx="386341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564973</xdr:colOff>
      <xdr:row>16</xdr:row>
      <xdr:rowOff>9525</xdr:rowOff>
    </xdr:from>
    <xdr:to>
      <xdr:col>0</xdr:col>
      <xdr:colOff>1103714</xdr:colOff>
      <xdr:row>16</xdr:row>
      <xdr:rowOff>603525</xdr:rowOff>
    </xdr:to>
    <xdr:pic>
      <xdr:nvPicPr>
        <xdr:cNvPr id="15" name="Picture 25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4973" y="9010650"/>
          <a:ext cx="386341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17</xdr:row>
      <xdr:rowOff>142875</xdr:rowOff>
    </xdr:from>
    <xdr:to>
      <xdr:col>0</xdr:col>
      <xdr:colOff>1276350</xdr:colOff>
      <xdr:row>17</xdr:row>
      <xdr:rowOff>504825</xdr:rowOff>
    </xdr:to>
    <xdr:pic>
      <xdr:nvPicPr>
        <xdr:cNvPr id="16" name="Picture 2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9772650"/>
          <a:ext cx="695325" cy="36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564973</xdr:colOff>
      <xdr:row>18</xdr:row>
      <xdr:rowOff>9525</xdr:rowOff>
    </xdr:from>
    <xdr:to>
      <xdr:col>0</xdr:col>
      <xdr:colOff>1103714</xdr:colOff>
      <xdr:row>18</xdr:row>
      <xdr:rowOff>603525</xdr:rowOff>
    </xdr:to>
    <xdr:pic>
      <xdr:nvPicPr>
        <xdr:cNvPr id="17" name="Picture 2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4973" y="10267950"/>
          <a:ext cx="386341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561780</xdr:colOff>
      <xdr:row>19</xdr:row>
      <xdr:rowOff>19050</xdr:rowOff>
    </xdr:from>
    <xdr:to>
      <xdr:col>0</xdr:col>
      <xdr:colOff>1106907</xdr:colOff>
      <xdr:row>19</xdr:row>
      <xdr:rowOff>613050</xdr:rowOff>
    </xdr:to>
    <xdr:pic>
      <xdr:nvPicPr>
        <xdr:cNvPr id="18" name="Picture 2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780" y="10906125"/>
          <a:ext cx="392727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495094</xdr:colOff>
      <xdr:row>20</xdr:row>
      <xdr:rowOff>32989</xdr:rowOff>
    </xdr:from>
    <xdr:to>
      <xdr:col>0</xdr:col>
      <xdr:colOff>1169949</xdr:colOff>
      <xdr:row>20</xdr:row>
      <xdr:rowOff>612809</xdr:rowOff>
    </xdr:to>
    <xdr:pic>
      <xdr:nvPicPr>
        <xdr:cNvPr id="19" name="Picture 2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094" y="11548714"/>
          <a:ext cx="522455" cy="5798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488784</xdr:colOff>
      <xdr:row>21</xdr:row>
      <xdr:rowOff>19050</xdr:rowOff>
    </xdr:from>
    <xdr:to>
      <xdr:col>0</xdr:col>
      <xdr:colOff>1178080</xdr:colOff>
      <xdr:row>21</xdr:row>
      <xdr:rowOff>613050</xdr:rowOff>
    </xdr:to>
    <xdr:pic>
      <xdr:nvPicPr>
        <xdr:cNvPr id="20" name="Picture 30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784" y="12163425"/>
          <a:ext cx="536896" cy="5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488784</xdr:colOff>
      <xdr:row>22</xdr:row>
      <xdr:rowOff>19747</xdr:rowOff>
    </xdr:from>
    <xdr:to>
      <xdr:col>0</xdr:col>
      <xdr:colOff>1178080</xdr:colOff>
      <xdr:row>22</xdr:row>
      <xdr:rowOff>612353</xdr:rowOff>
    </xdr:to>
    <xdr:pic>
      <xdr:nvPicPr>
        <xdr:cNvPr id="21" name="Picture 3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784" y="12792772"/>
          <a:ext cx="536896" cy="5926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474329</xdr:colOff>
      <xdr:row>23</xdr:row>
      <xdr:rowOff>28575</xdr:rowOff>
    </xdr:from>
    <xdr:to>
      <xdr:col>0</xdr:col>
      <xdr:colOff>1168788</xdr:colOff>
      <xdr:row>23</xdr:row>
      <xdr:rowOff>622575</xdr:rowOff>
    </xdr:to>
    <xdr:pic>
      <xdr:nvPicPr>
        <xdr:cNvPr id="22" name="Picture 32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329" y="13430250"/>
          <a:ext cx="542059" cy="59400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607595</xdr:colOff>
      <xdr:row>1</xdr:row>
      <xdr:rowOff>0</xdr:rowOff>
    </xdr:to>
    <xdr:grpSp>
      <xdr:nvGrpSpPr>
        <xdr:cNvPr id="23" name="22 Grupo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GrpSpPr/>
      </xdr:nvGrpSpPr>
      <xdr:grpSpPr>
        <a:xfrm>
          <a:off x="7600950" y="0"/>
          <a:ext cx="607595" cy="314325"/>
          <a:chOff x="7614987" y="5013"/>
          <a:chExt cx="1102895" cy="305803"/>
        </a:xfrm>
      </xdr:grpSpPr>
      <xdr:sp macro="" textlink="">
        <xdr:nvSpPr>
          <xdr:cNvPr id="24" name="23 Rectángulo">
            <a:extLst>
              <a:ext uri="{FF2B5EF4-FFF2-40B4-BE49-F238E27FC236}">
                <a16:creationId xmlns:a16="http://schemas.microsoft.com/office/drawing/2014/main" id="{00000000-0008-0000-0D00-000018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5" name="24 CuadroTexto">
            <a:extLst>
              <a:ext uri="{FF2B5EF4-FFF2-40B4-BE49-F238E27FC236}">
                <a16:creationId xmlns:a16="http://schemas.microsoft.com/office/drawing/2014/main" id="{00000000-0008-0000-0D00-000019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222436</xdr:colOff>
      <xdr:row>3</xdr:row>
      <xdr:rowOff>28575</xdr:rowOff>
    </xdr:from>
    <xdr:ext cx="1060560" cy="999720"/>
    <xdr:pic>
      <xdr:nvPicPr>
        <xdr:cNvPr id="7" name="Picture 25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36" y="10058400"/>
          <a:ext cx="1060560" cy="999720"/>
        </a:xfrm>
        <a:prstGeom prst="rect">
          <a:avLst/>
        </a:prstGeom>
      </xdr:spPr>
    </xdr:pic>
    <xdr:clientData/>
  </xdr:oneCellAnchor>
  <xdr:oneCellAnchor>
    <xdr:from>
      <xdr:col>0</xdr:col>
      <xdr:colOff>214032</xdr:colOff>
      <xdr:row>15</xdr:row>
      <xdr:rowOff>113179</xdr:rowOff>
    </xdr:from>
    <xdr:ext cx="944640" cy="597240"/>
    <xdr:pic>
      <xdr:nvPicPr>
        <xdr:cNvPr id="8" name="Picture 25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032" y="12429004"/>
          <a:ext cx="944640" cy="597240"/>
        </a:xfrm>
        <a:prstGeom prst="rect">
          <a:avLst/>
        </a:prstGeom>
      </xdr:spPr>
    </xdr:pic>
    <xdr:clientData/>
  </xdr:oneCellAnchor>
  <xdr:oneCellAnchor>
    <xdr:from>
      <xdr:col>0</xdr:col>
      <xdr:colOff>169209</xdr:colOff>
      <xdr:row>25</xdr:row>
      <xdr:rowOff>39781</xdr:rowOff>
    </xdr:from>
    <xdr:ext cx="1060560" cy="591120"/>
    <xdr:pic>
      <xdr:nvPicPr>
        <xdr:cNvPr id="9" name="Picture 25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209" y="14260606"/>
          <a:ext cx="1060560" cy="591120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39</xdr:row>
      <xdr:rowOff>146275</xdr:rowOff>
    </xdr:from>
    <xdr:ext cx="590550" cy="1126145"/>
    <xdr:pic>
      <xdr:nvPicPr>
        <xdr:cNvPr id="10" name="Picture 25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17034100"/>
          <a:ext cx="590550" cy="1126145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47</xdr:row>
      <xdr:rowOff>131231</xdr:rowOff>
    </xdr:from>
    <xdr:ext cx="552450" cy="1189099"/>
    <xdr:pic>
      <xdr:nvPicPr>
        <xdr:cNvPr id="11" name="Picture 25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18543056"/>
          <a:ext cx="552450" cy="1189099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56</xdr:row>
      <xdr:rowOff>9524</xdr:rowOff>
    </xdr:from>
    <xdr:ext cx="615892" cy="1171575"/>
    <xdr:pic>
      <xdr:nvPicPr>
        <xdr:cNvPr id="12" name="Picture 256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20135849"/>
          <a:ext cx="615892" cy="1171575"/>
        </a:xfrm>
        <a:prstGeom prst="rect">
          <a:avLst/>
        </a:prstGeom>
      </xdr:spPr>
    </xdr:pic>
    <xdr:clientData/>
  </xdr:oneCellAnchor>
  <xdr:oneCellAnchor>
    <xdr:from>
      <xdr:col>0</xdr:col>
      <xdr:colOff>188016</xdr:colOff>
      <xdr:row>69</xdr:row>
      <xdr:rowOff>16980</xdr:rowOff>
    </xdr:from>
    <xdr:ext cx="1097280" cy="1042200"/>
    <xdr:pic>
      <xdr:nvPicPr>
        <xdr:cNvPr id="13" name="Picture 258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16" y="22619805"/>
          <a:ext cx="1097280" cy="1042200"/>
        </a:xfrm>
        <a:prstGeom prst="rect">
          <a:avLst/>
        </a:prstGeom>
      </xdr:spPr>
    </xdr:pic>
    <xdr:clientData/>
  </xdr:oneCellAnchor>
  <xdr:oneCellAnchor>
    <xdr:from>
      <xdr:col>0</xdr:col>
      <xdr:colOff>304800</xdr:colOff>
      <xdr:row>80</xdr:row>
      <xdr:rowOff>161925</xdr:rowOff>
    </xdr:from>
    <xdr:ext cx="944640" cy="597240"/>
    <xdr:pic>
      <xdr:nvPicPr>
        <xdr:cNvPr id="14" name="Picture 259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4860250"/>
          <a:ext cx="944640" cy="597240"/>
        </a:xfrm>
        <a:prstGeom prst="rect">
          <a:avLst/>
        </a:prstGeom>
      </xdr:spPr>
    </xdr:pic>
    <xdr:clientData/>
  </xdr:oneCellAnchor>
  <xdr:oneCellAnchor>
    <xdr:from>
      <xdr:col>0</xdr:col>
      <xdr:colOff>438150</xdr:colOff>
      <xdr:row>105</xdr:row>
      <xdr:rowOff>94006</xdr:rowOff>
    </xdr:from>
    <xdr:ext cx="683231" cy="1290249"/>
    <xdr:pic>
      <xdr:nvPicPr>
        <xdr:cNvPr id="15" name="Picture 26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29554831"/>
          <a:ext cx="683231" cy="1290249"/>
        </a:xfrm>
        <a:prstGeom prst="rect">
          <a:avLst/>
        </a:prstGeom>
      </xdr:spPr>
    </xdr:pic>
    <xdr:clientData/>
  </xdr:oneCellAnchor>
  <xdr:oneCellAnchor>
    <xdr:from>
      <xdr:col>0</xdr:col>
      <xdr:colOff>438150</xdr:colOff>
      <xdr:row>123</xdr:row>
      <xdr:rowOff>66674</xdr:rowOff>
    </xdr:from>
    <xdr:ext cx="647700" cy="1184987"/>
    <xdr:pic>
      <xdr:nvPicPr>
        <xdr:cNvPr id="16" name="Picture 26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32956499"/>
          <a:ext cx="647700" cy="1184987"/>
        </a:xfrm>
        <a:prstGeom prst="rect">
          <a:avLst/>
        </a:prstGeom>
      </xdr:spPr>
    </xdr:pic>
    <xdr:clientData/>
  </xdr:oneCellAnchor>
  <xdr:oneCellAnchor>
    <xdr:from>
      <xdr:col>0</xdr:col>
      <xdr:colOff>261730</xdr:colOff>
      <xdr:row>90</xdr:row>
      <xdr:rowOff>55078</xdr:rowOff>
    </xdr:from>
    <xdr:ext cx="1060560" cy="591120"/>
    <xdr:pic>
      <xdr:nvPicPr>
        <xdr:cNvPr id="17" name="Picture 26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730" y="26658403"/>
          <a:ext cx="1060560" cy="591120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134</xdr:row>
      <xdr:rowOff>0</xdr:rowOff>
    </xdr:from>
    <xdr:ext cx="1097280" cy="1124640"/>
    <xdr:pic>
      <xdr:nvPicPr>
        <xdr:cNvPr id="18" name="Picture 26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35175825"/>
          <a:ext cx="1097280" cy="112464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153</xdr:row>
      <xdr:rowOff>9525</xdr:rowOff>
    </xdr:from>
    <xdr:ext cx="1395720" cy="865440"/>
    <xdr:pic>
      <xdr:nvPicPr>
        <xdr:cNvPr id="19" name="Picture 26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8804850"/>
          <a:ext cx="1395720" cy="865440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188</xdr:row>
      <xdr:rowOff>0</xdr:rowOff>
    </xdr:from>
    <xdr:ext cx="1276920" cy="1414080"/>
    <xdr:pic>
      <xdr:nvPicPr>
        <xdr:cNvPr id="20" name="Picture 27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45519975"/>
          <a:ext cx="1276920" cy="141408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199</xdr:row>
      <xdr:rowOff>28575</xdr:rowOff>
    </xdr:from>
    <xdr:ext cx="1124640" cy="889920"/>
    <xdr:pic>
      <xdr:nvPicPr>
        <xdr:cNvPr id="21" name="Picture 27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47967900"/>
          <a:ext cx="1124640" cy="889920"/>
        </a:xfrm>
        <a:prstGeom prst="rect">
          <a:avLst/>
        </a:prstGeom>
      </xdr:spPr>
    </xdr:pic>
    <xdr:clientData/>
  </xdr:oneCellAnchor>
  <xdr:oneCellAnchor>
    <xdr:from>
      <xdr:col>0</xdr:col>
      <xdr:colOff>454301</xdr:colOff>
      <xdr:row>213</xdr:row>
      <xdr:rowOff>152400</xdr:rowOff>
    </xdr:from>
    <xdr:ext cx="610612" cy="1112539"/>
    <xdr:pic>
      <xdr:nvPicPr>
        <xdr:cNvPr id="22" name="Picture 274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301" y="50758725"/>
          <a:ext cx="610612" cy="1112539"/>
        </a:xfrm>
        <a:prstGeom prst="rect">
          <a:avLst/>
        </a:prstGeom>
      </xdr:spPr>
    </xdr:pic>
    <xdr:clientData/>
  </xdr:oneCellAnchor>
  <xdr:oneCellAnchor>
    <xdr:from>
      <xdr:col>0</xdr:col>
      <xdr:colOff>475835</xdr:colOff>
      <xdr:row>239</xdr:row>
      <xdr:rowOff>76200</xdr:rowOff>
    </xdr:from>
    <xdr:ext cx="524289" cy="1510392"/>
    <xdr:pic>
      <xdr:nvPicPr>
        <xdr:cNvPr id="23" name="Picture 276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835" y="55635525"/>
          <a:ext cx="524289" cy="1510392"/>
        </a:xfrm>
        <a:prstGeom prst="rect">
          <a:avLst/>
        </a:prstGeom>
      </xdr:spPr>
    </xdr:pic>
    <xdr:clientData/>
  </xdr:oneCellAnchor>
  <xdr:oneCellAnchor>
    <xdr:from>
      <xdr:col>0</xdr:col>
      <xdr:colOff>222386</xdr:colOff>
      <xdr:row>252</xdr:row>
      <xdr:rowOff>96906</xdr:rowOff>
    </xdr:from>
    <xdr:ext cx="1063440" cy="1054440"/>
    <xdr:pic>
      <xdr:nvPicPr>
        <xdr:cNvPr id="26" name="Picture 28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386" y="69372231"/>
          <a:ext cx="1063440" cy="1054440"/>
        </a:xfrm>
        <a:prstGeom prst="rect">
          <a:avLst/>
        </a:prstGeom>
      </xdr:spPr>
    </xdr:pic>
    <xdr:clientData/>
  </xdr:oneCellAnchor>
  <xdr:oneCellAnchor>
    <xdr:from>
      <xdr:col>0</xdr:col>
      <xdr:colOff>67503</xdr:colOff>
      <xdr:row>263</xdr:row>
      <xdr:rowOff>181803</xdr:rowOff>
    </xdr:from>
    <xdr:ext cx="1347120" cy="969120"/>
    <xdr:pic>
      <xdr:nvPicPr>
        <xdr:cNvPr id="27" name="Picture 28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3" y="71552628"/>
          <a:ext cx="1347120" cy="969120"/>
        </a:xfrm>
        <a:prstGeom prst="rect">
          <a:avLst/>
        </a:prstGeom>
      </xdr:spPr>
    </xdr:pic>
    <xdr:clientData/>
  </xdr:oneCellAnchor>
  <xdr:oneCellAnchor>
    <xdr:from>
      <xdr:col>0</xdr:col>
      <xdr:colOff>107673</xdr:colOff>
      <xdr:row>273</xdr:row>
      <xdr:rowOff>0</xdr:rowOff>
    </xdr:from>
    <xdr:ext cx="1283040" cy="813600"/>
    <xdr:pic>
      <xdr:nvPicPr>
        <xdr:cNvPr id="28" name="Picture 28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3" y="73275825"/>
          <a:ext cx="1283040" cy="813600"/>
        </a:xfrm>
        <a:prstGeom prst="rect">
          <a:avLst/>
        </a:prstGeom>
      </xdr:spPr>
    </xdr:pic>
    <xdr:clientData/>
  </xdr:oneCellAnchor>
  <xdr:oneCellAnchor>
    <xdr:from>
      <xdr:col>0</xdr:col>
      <xdr:colOff>149087</xdr:colOff>
      <xdr:row>309</xdr:row>
      <xdr:rowOff>0</xdr:rowOff>
    </xdr:from>
    <xdr:ext cx="1307520" cy="1252440"/>
    <xdr:pic>
      <xdr:nvPicPr>
        <xdr:cNvPr id="29" name="Picture 28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87" y="80324325"/>
          <a:ext cx="1307520" cy="1252440"/>
        </a:xfrm>
        <a:prstGeom prst="rect">
          <a:avLst/>
        </a:prstGeom>
      </xdr:spPr>
    </xdr:pic>
    <xdr:clientData/>
  </xdr:oneCellAnchor>
  <xdr:oneCellAnchor>
    <xdr:from>
      <xdr:col>0</xdr:col>
      <xdr:colOff>91936</xdr:colOff>
      <xdr:row>333</xdr:row>
      <xdr:rowOff>113472</xdr:rowOff>
    </xdr:from>
    <xdr:ext cx="1304280" cy="972000"/>
    <xdr:pic>
      <xdr:nvPicPr>
        <xdr:cNvPr id="31" name="Picture 29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36" y="85200297"/>
          <a:ext cx="1304280" cy="972000"/>
        </a:xfrm>
        <a:prstGeom prst="rect">
          <a:avLst/>
        </a:prstGeom>
      </xdr:spPr>
    </xdr:pic>
    <xdr:clientData/>
  </xdr:oneCellAnchor>
  <xdr:oneCellAnchor>
    <xdr:from>
      <xdr:col>0</xdr:col>
      <xdr:colOff>108503</xdr:colOff>
      <xdr:row>344</xdr:row>
      <xdr:rowOff>20706</xdr:rowOff>
    </xdr:from>
    <xdr:ext cx="1261800" cy="786240"/>
    <xdr:pic>
      <xdr:nvPicPr>
        <xdr:cNvPr id="32" name="Picture 29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03" y="87203031"/>
          <a:ext cx="1261800" cy="786240"/>
        </a:xfrm>
        <a:prstGeom prst="rect">
          <a:avLst/>
        </a:prstGeom>
      </xdr:spPr>
    </xdr:pic>
    <xdr:clientData/>
  </xdr:oneCellAnchor>
  <xdr:oneCellAnchor>
    <xdr:from>
      <xdr:col>0</xdr:col>
      <xdr:colOff>173934</xdr:colOff>
      <xdr:row>371</xdr:row>
      <xdr:rowOff>82827</xdr:rowOff>
    </xdr:from>
    <xdr:ext cx="1209960" cy="1179360"/>
    <xdr:pic>
      <xdr:nvPicPr>
        <xdr:cNvPr id="33" name="Picture 29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934" y="92599152"/>
          <a:ext cx="1209960" cy="1179360"/>
        </a:xfrm>
        <a:prstGeom prst="rect">
          <a:avLst/>
        </a:prstGeom>
      </xdr:spPr>
    </xdr:pic>
    <xdr:clientData/>
  </xdr:oneCellAnchor>
  <xdr:oneCellAnchor>
    <xdr:from>
      <xdr:col>0</xdr:col>
      <xdr:colOff>132521</xdr:colOff>
      <xdr:row>385</xdr:row>
      <xdr:rowOff>149917</xdr:rowOff>
    </xdr:from>
    <xdr:ext cx="1298160" cy="984240"/>
    <xdr:pic>
      <xdr:nvPicPr>
        <xdr:cNvPr id="34" name="Picture 29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21" y="95333242"/>
          <a:ext cx="1298160" cy="984240"/>
        </a:xfrm>
        <a:prstGeom prst="rect">
          <a:avLst/>
        </a:prstGeom>
      </xdr:spPr>
    </xdr:pic>
    <xdr:clientData/>
  </xdr:oneCellAnchor>
  <xdr:oneCellAnchor>
    <xdr:from>
      <xdr:col>0</xdr:col>
      <xdr:colOff>354495</xdr:colOff>
      <xdr:row>411</xdr:row>
      <xdr:rowOff>46795</xdr:rowOff>
    </xdr:from>
    <xdr:ext cx="740879" cy="1436783"/>
    <xdr:pic>
      <xdr:nvPicPr>
        <xdr:cNvPr id="35" name="Picture 296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495" y="100183120"/>
          <a:ext cx="740879" cy="1436783"/>
        </a:xfrm>
        <a:prstGeom prst="rect">
          <a:avLst/>
        </a:prstGeom>
      </xdr:spPr>
    </xdr:pic>
    <xdr:clientData/>
  </xdr:oneCellAnchor>
  <xdr:oneCellAnchor>
    <xdr:from>
      <xdr:col>0</xdr:col>
      <xdr:colOff>33130</xdr:colOff>
      <xdr:row>424</xdr:row>
      <xdr:rowOff>17394</xdr:rowOff>
    </xdr:from>
    <xdr:ext cx="1347120" cy="1054440"/>
    <xdr:pic>
      <xdr:nvPicPr>
        <xdr:cNvPr id="36" name="Picture 299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0" y="102630219"/>
          <a:ext cx="1347120" cy="1054440"/>
        </a:xfrm>
        <a:prstGeom prst="rect">
          <a:avLst/>
        </a:prstGeom>
      </xdr:spPr>
    </xdr:pic>
    <xdr:clientData/>
  </xdr:oneCellAnchor>
  <xdr:oneCellAnchor>
    <xdr:from>
      <xdr:col>0</xdr:col>
      <xdr:colOff>109330</xdr:colOff>
      <xdr:row>435</xdr:row>
      <xdr:rowOff>152815</xdr:rowOff>
    </xdr:from>
    <xdr:ext cx="1295280" cy="798480"/>
    <xdr:pic>
      <xdr:nvPicPr>
        <xdr:cNvPr id="37" name="Picture 300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30" y="104861140"/>
          <a:ext cx="1295280" cy="798480"/>
        </a:xfrm>
        <a:prstGeom prst="rect">
          <a:avLst/>
        </a:prstGeom>
      </xdr:spPr>
    </xdr:pic>
    <xdr:clientData/>
  </xdr:oneCellAnchor>
  <xdr:oneCellAnchor>
    <xdr:from>
      <xdr:col>0</xdr:col>
      <xdr:colOff>49695</xdr:colOff>
      <xdr:row>454</xdr:row>
      <xdr:rowOff>8282</xdr:rowOff>
    </xdr:from>
    <xdr:ext cx="1417320" cy="1152000"/>
    <xdr:pic>
      <xdr:nvPicPr>
        <xdr:cNvPr id="38" name="Picture 30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95" y="108336107"/>
          <a:ext cx="1417320" cy="1152000"/>
        </a:xfrm>
        <a:prstGeom prst="rect">
          <a:avLst/>
        </a:prstGeom>
      </xdr:spPr>
    </xdr:pic>
    <xdr:clientData/>
  </xdr:oneCellAnchor>
  <xdr:oneCellAnchor>
    <xdr:from>
      <xdr:col>0</xdr:col>
      <xdr:colOff>91108</xdr:colOff>
      <xdr:row>466</xdr:row>
      <xdr:rowOff>24848</xdr:rowOff>
    </xdr:from>
    <xdr:ext cx="1301400" cy="822960"/>
    <xdr:pic>
      <xdr:nvPicPr>
        <xdr:cNvPr id="39" name="Picture 303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08" y="110638673"/>
          <a:ext cx="1301400" cy="822960"/>
        </a:xfrm>
        <a:prstGeom prst="rect">
          <a:avLst/>
        </a:prstGeom>
      </xdr:spPr>
    </xdr:pic>
    <xdr:clientData/>
  </xdr:oneCellAnchor>
  <xdr:oneCellAnchor>
    <xdr:from>
      <xdr:col>0</xdr:col>
      <xdr:colOff>115956</xdr:colOff>
      <xdr:row>476</xdr:row>
      <xdr:rowOff>28575</xdr:rowOff>
    </xdr:from>
    <xdr:ext cx="1310400" cy="1246320"/>
    <xdr:pic>
      <xdr:nvPicPr>
        <xdr:cNvPr id="40" name="Picture 306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56" y="112547400"/>
          <a:ext cx="1310400" cy="1246320"/>
        </a:xfrm>
        <a:prstGeom prst="rect">
          <a:avLst/>
        </a:prstGeom>
      </xdr:spPr>
    </xdr:pic>
    <xdr:clientData/>
  </xdr:oneCellAnchor>
  <xdr:oneCellAnchor>
    <xdr:from>
      <xdr:col>0</xdr:col>
      <xdr:colOff>186773</xdr:colOff>
      <xdr:row>481</xdr:row>
      <xdr:rowOff>47625</xdr:rowOff>
    </xdr:from>
    <xdr:ext cx="1191600" cy="1143000"/>
    <xdr:pic>
      <xdr:nvPicPr>
        <xdr:cNvPr id="41" name="Picture 307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773" y="113861850"/>
          <a:ext cx="1191600" cy="1143000"/>
        </a:xfrm>
        <a:prstGeom prst="rect">
          <a:avLst/>
        </a:prstGeom>
      </xdr:spPr>
    </xdr:pic>
    <xdr:clientData/>
  </xdr:oneCellAnchor>
  <xdr:oneCellAnchor>
    <xdr:from>
      <xdr:col>0</xdr:col>
      <xdr:colOff>161511</xdr:colOff>
      <xdr:row>487</xdr:row>
      <xdr:rowOff>7454</xdr:rowOff>
    </xdr:from>
    <xdr:ext cx="1333377" cy="1211746"/>
    <xdr:pic>
      <xdr:nvPicPr>
        <xdr:cNvPr id="42" name="Picture 308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11" y="115040879"/>
          <a:ext cx="1333377" cy="1211746"/>
        </a:xfrm>
        <a:prstGeom prst="rect">
          <a:avLst/>
        </a:prstGeom>
      </xdr:spPr>
    </xdr:pic>
    <xdr:clientData/>
  </xdr:oneCellAnchor>
  <xdr:oneCellAnchor>
    <xdr:from>
      <xdr:col>0</xdr:col>
      <xdr:colOff>395493</xdr:colOff>
      <xdr:row>494</xdr:row>
      <xdr:rowOff>0</xdr:rowOff>
    </xdr:from>
    <xdr:ext cx="767880" cy="1267920"/>
    <xdr:pic>
      <xdr:nvPicPr>
        <xdr:cNvPr id="43" name="Picture 309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493" y="116710653"/>
          <a:ext cx="767880" cy="1267920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502</xdr:row>
      <xdr:rowOff>67504</xdr:rowOff>
    </xdr:from>
    <xdr:ext cx="840960" cy="1389600"/>
    <xdr:pic>
      <xdr:nvPicPr>
        <xdr:cNvPr id="44" name="Picture 310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18644229"/>
          <a:ext cx="840960" cy="1389600"/>
        </a:xfrm>
        <a:prstGeom prst="rect">
          <a:avLst/>
        </a:prstGeom>
      </xdr:spPr>
    </xdr:pic>
    <xdr:clientData/>
  </xdr:oneCellAnchor>
  <xdr:twoCellAnchor editAs="oneCell">
    <xdr:from>
      <xdr:col>0</xdr:col>
      <xdr:colOff>276225</xdr:colOff>
      <xdr:row>32</xdr:row>
      <xdr:rowOff>86179</xdr:rowOff>
    </xdr:from>
    <xdr:to>
      <xdr:col>0</xdr:col>
      <xdr:colOff>1019175</xdr:colOff>
      <xdr:row>37</xdr:row>
      <xdr:rowOff>171450</xdr:rowOff>
    </xdr:to>
    <xdr:pic>
      <xdr:nvPicPr>
        <xdr:cNvPr id="50" name="Picture 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76225" y="15640504"/>
          <a:ext cx="742950" cy="10377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412474</xdr:colOff>
      <xdr:row>97</xdr:row>
      <xdr:rowOff>188015</xdr:rowOff>
    </xdr:from>
    <xdr:to>
      <xdr:col>0</xdr:col>
      <xdr:colOff>1138385</xdr:colOff>
      <xdr:row>103</xdr:row>
      <xdr:rowOff>80755</xdr:rowOff>
    </xdr:to>
    <xdr:pic>
      <xdr:nvPicPr>
        <xdr:cNvPr id="51" name="Picture 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474" y="28124840"/>
          <a:ext cx="725911" cy="10357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416202</xdr:colOff>
      <xdr:row>113</xdr:row>
      <xdr:rowOff>54665</xdr:rowOff>
    </xdr:from>
    <xdr:to>
      <xdr:col>0</xdr:col>
      <xdr:colOff>1143000</xdr:colOff>
      <xdr:row>120</xdr:row>
      <xdr:rowOff>132055</xdr:rowOff>
    </xdr:to>
    <xdr:pic>
      <xdr:nvPicPr>
        <xdr:cNvPr id="52" name="Picture 7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16202" y="31039490"/>
          <a:ext cx="726798" cy="14108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26091</xdr:colOff>
      <xdr:row>142</xdr:row>
      <xdr:rowOff>86553</xdr:rowOff>
    </xdr:from>
    <xdr:to>
      <xdr:col>0</xdr:col>
      <xdr:colOff>1442417</xdr:colOff>
      <xdr:row>148</xdr:row>
      <xdr:rowOff>4523</xdr:rowOff>
    </xdr:to>
    <xdr:pic>
      <xdr:nvPicPr>
        <xdr:cNvPr id="53" name="Picture 8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91" y="36786378"/>
          <a:ext cx="1416326" cy="10609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205822</xdr:colOff>
      <xdr:row>159</xdr:row>
      <xdr:rowOff>47625</xdr:rowOff>
    </xdr:from>
    <xdr:to>
      <xdr:col>0</xdr:col>
      <xdr:colOff>1263097</xdr:colOff>
      <xdr:row>167</xdr:row>
      <xdr:rowOff>96492</xdr:rowOff>
    </xdr:to>
    <xdr:pic>
      <xdr:nvPicPr>
        <xdr:cNvPr id="54" name="Picture 9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822" y="39985950"/>
          <a:ext cx="1057275" cy="15728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240196</xdr:colOff>
      <xdr:row>168</xdr:row>
      <xdr:rowOff>24848</xdr:rowOff>
    </xdr:from>
    <xdr:to>
      <xdr:col>0</xdr:col>
      <xdr:colOff>1297471</xdr:colOff>
      <xdr:row>176</xdr:row>
      <xdr:rowOff>92765</xdr:rowOff>
    </xdr:to>
    <xdr:pic>
      <xdr:nvPicPr>
        <xdr:cNvPr id="55" name="Picture 10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196" y="41677673"/>
          <a:ext cx="1057275" cy="15919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294860</xdr:colOff>
      <xdr:row>177</xdr:row>
      <xdr:rowOff>38100</xdr:rowOff>
    </xdr:from>
    <xdr:to>
      <xdr:col>0</xdr:col>
      <xdr:colOff>1238311</xdr:colOff>
      <xdr:row>185</xdr:row>
      <xdr:rowOff>156541</xdr:rowOff>
    </xdr:to>
    <xdr:pic>
      <xdr:nvPicPr>
        <xdr:cNvPr id="56" name="Picture 11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860" y="43405425"/>
          <a:ext cx="943451" cy="16424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64605</xdr:colOff>
      <xdr:row>205</xdr:row>
      <xdr:rowOff>95250</xdr:rowOff>
    </xdr:from>
    <xdr:to>
      <xdr:col>0</xdr:col>
      <xdr:colOff>1410164</xdr:colOff>
      <xdr:row>209</xdr:row>
      <xdr:rowOff>175856</xdr:rowOff>
    </xdr:to>
    <xdr:pic>
      <xdr:nvPicPr>
        <xdr:cNvPr id="57" name="Picture 12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05" y="49177575"/>
          <a:ext cx="1345559" cy="8426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431524</xdr:colOff>
      <xdr:row>221</xdr:row>
      <xdr:rowOff>92350</xdr:rowOff>
    </xdr:from>
    <xdr:to>
      <xdr:col>0</xdr:col>
      <xdr:colOff>1079035</xdr:colOff>
      <xdr:row>229</xdr:row>
      <xdr:rowOff>38099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31524" y="52222675"/>
          <a:ext cx="647511" cy="1469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451816</xdr:colOff>
      <xdr:row>230</xdr:row>
      <xdr:rowOff>38100</xdr:rowOff>
    </xdr:from>
    <xdr:to>
      <xdr:col>0</xdr:col>
      <xdr:colOff>1009980</xdr:colOff>
      <xdr:row>237</xdr:row>
      <xdr:rowOff>180975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816" y="53882925"/>
          <a:ext cx="558164" cy="1476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291547</xdr:colOff>
      <xdr:row>280</xdr:row>
      <xdr:rowOff>66675</xdr:rowOff>
    </xdr:from>
    <xdr:to>
      <xdr:col>0</xdr:col>
      <xdr:colOff>1120222</xdr:colOff>
      <xdr:row>287</xdr:row>
      <xdr:rowOff>141632</xdr:rowOff>
    </xdr:to>
    <xdr:pic>
      <xdr:nvPicPr>
        <xdr:cNvPr id="64" name="Picture 7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547" y="74676000"/>
          <a:ext cx="828675" cy="14084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284922</xdr:colOff>
      <xdr:row>288</xdr:row>
      <xdr:rowOff>24847</xdr:rowOff>
    </xdr:from>
    <xdr:to>
      <xdr:col>0</xdr:col>
      <xdr:colOff>1113597</xdr:colOff>
      <xdr:row>295</xdr:row>
      <xdr:rowOff>177248</xdr:rowOff>
    </xdr:to>
    <xdr:pic>
      <xdr:nvPicPr>
        <xdr:cNvPr id="65" name="Picture 8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922" y="76158172"/>
          <a:ext cx="828675" cy="16383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263802</xdr:colOff>
      <xdr:row>297</xdr:row>
      <xdr:rowOff>9525</xdr:rowOff>
    </xdr:from>
    <xdr:to>
      <xdr:col>0</xdr:col>
      <xdr:colOff>1112480</xdr:colOff>
      <xdr:row>304</xdr:row>
      <xdr:rowOff>133350</xdr:rowOff>
    </xdr:to>
    <xdr:pic>
      <xdr:nvPicPr>
        <xdr:cNvPr id="66" name="Picture 9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802" y="78047850"/>
          <a:ext cx="848678" cy="1457325"/>
        </a:xfrm>
        <a:prstGeom prst="rect">
          <a:avLst/>
        </a:prstGeom>
        <a:noFill/>
      </xdr:spPr>
    </xdr:pic>
    <xdr:clientData/>
  </xdr:twoCellAnchor>
  <xdr:oneCellAnchor>
    <xdr:from>
      <xdr:col>0</xdr:col>
      <xdr:colOff>332546</xdr:colOff>
      <xdr:row>359</xdr:row>
      <xdr:rowOff>152400</xdr:rowOff>
    </xdr:from>
    <xdr:ext cx="741524" cy="1419225"/>
    <xdr:pic>
      <xdr:nvPicPr>
        <xdr:cNvPr id="67" name="Picture 291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546" y="90192225"/>
          <a:ext cx="741524" cy="1419225"/>
        </a:xfrm>
        <a:prstGeom prst="rect">
          <a:avLst/>
        </a:prstGeom>
      </xdr:spPr>
    </xdr:pic>
    <xdr:clientData/>
  </xdr:oneCellAnchor>
  <xdr:twoCellAnchor editAs="oneCell">
    <xdr:from>
      <xdr:col>0</xdr:col>
      <xdr:colOff>310598</xdr:colOff>
      <xdr:row>350</xdr:row>
      <xdr:rowOff>29402</xdr:rowOff>
    </xdr:from>
    <xdr:to>
      <xdr:col>0</xdr:col>
      <xdr:colOff>1117914</xdr:colOff>
      <xdr:row>357</xdr:row>
      <xdr:rowOff>95249</xdr:rowOff>
    </xdr:to>
    <xdr:pic>
      <xdr:nvPicPr>
        <xdr:cNvPr id="68" name="Picture 10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10598" y="88354727"/>
          <a:ext cx="807316" cy="13993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104362</xdr:colOff>
      <xdr:row>395</xdr:row>
      <xdr:rowOff>142875</xdr:rowOff>
    </xdr:from>
    <xdr:to>
      <xdr:col>0</xdr:col>
      <xdr:colOff>1413014</xdr:colOff>
      <xdr:row>399</xdr:row>
      <xdr:rowOff>142875</xdr:rowOff>
    </xdr:to>
    <xdr:pic>
      <xdr:nvPicPr>
        <xdr:cNvPr id="69" name="Picture 11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62" y="97231200"/>
          <a:ext cx="1308652" cy="7705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317639</xdr:colOff>
      <xdr:row>402</xdr:row>
      <xdr:rowOff>9525</xdr:rowOff>
    </xdr:from>
    <xdr:to>
      <xdr:col>0</xdr:col>
      <xdr:colOff>1146314</xdr:colOff>
      <xdr:row>409</xdr:row>
      <xdr:rowOff>171451</xdr:rowOff>
    </xdr:to>
    <xdr:pic>
      <xdr:nvPicPr>
        <xdr:cNvPr id="70" name="Picture 12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639" y="98431350"/>
          <a:ext cx="828675" cy="14954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444</xdr:row>
      <xdr:rowOff>171450</xdr:rowOff>
    </xdr:from>
    <xdr:to>
      <xdr:col>0</xdr:col>
      <xdr:colOff>1432891</xdr:colOff>
      <xdr:row>449</xdr:row>
      <xdr:rowOff>16468</xdr:rowOff>
    </xdr:to>
    <xdr:pic>
      <xdr:nvPicPr>
        <xdr:cNvPr id="71" name="Picture 13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6594275"/>
          <a:ext cx="1432891" cy="797518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74" name="73 Grupo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pSpPr/>
      </xdr:nvGrpSpPr>
      <xdr:grpSpPr>
        <a:xfrm>
          <a:off x="7629525" y="0"/>
          <a:ext cx="1102895" cy="305803"/>
          <a:chOff x="7614987" y="5013"/>
          <a:chExt cx="1102895" cy="305803"/>
        </a:xfrm>
      </xdr:grpSpPr>
      <xdr:sp macro="" textlink="">
        <xdr:nvSpPr>
          <xdr:cNvPr id="75" name="74 Rectángulo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6" name="75 CuadroTexto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382227</xdr:colOff>
      <xdr:row>517</xdr:row>
      <xdr:rowOff>85725</xdr:rowOff>
    </xdr:from>
    <xdr:to>
      <xdr:col>0</xdr:col>
      <xdr:colOff>996948</xdr:colOff>
      <xdr:row>520</xdr:row>
      <xdr:rowOff>273049</xdr:rowOff>
    </xdr:to>
    <xdr:pic>
      <xdr:nvPicPr>
        <xdr:cNvPr id="81" name="80 Imagen" descr="POSTEGI con bie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227" y="100183950"/>
          <a:ext cx="614721" cy="94932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321</xdr:row>
      <xdr:rowOff>123825</xdr:rowOff>
    </xdr:from>
    <xdr:to>
      <xdr:col>0</xdr:col>
      <xdr:colOff>1368194</xdr:colOff>
      <xdr:row>328</xdr:row>
      <xdr:rowOff>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6" y="82924650"/>
          <a:ext cx="1225318" cy="1209675"/>
        </a:xfrm>
        <a:prstGeom prst="rect">
          <a:avLst/>
        </a:prstGeom>
        <a:noFill/>
      </xdr:spPr>
    </xdr:pic>
    <xdr:clientData/>
  </xdr:twoCellAnchor>
  <xdr:oneCellAnchor>
    <xdr:from>
      <xdr:col>0</xdr:col>
      <xdr:colOff>222436</xdr:colOff>
      <xdr:row>3</xdr:row>
      <xdr:rowOff>28575</xdr:rowOff>
    </xdr:from>
    <xdr:ext cx="1060560" cy="999720"/>
    <xdr:pic>
      <xdr:nvPicPr>
        <xdr:cNvPr id="86" name="Picture 251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436" y="10058400"/>
          <a:ext cx="1060560" cy="999720"/>
        </a:xfrm>
        <a:prstGeom prst="rect">
          <a:avLst/>
        </a:prstGeom>
      </xdr:spPr>
    </xdr:pic>
    <xdr:clientData/>
  </xdr:oneCellAnchor>
  <xdr:oneCellAnchor>
    <xdr:from>
      <xdr:col>0</xdr:col>
      <xdr:colOff>214032</xdr:colOff>
      <xdr:row>15</xdr:row>
      <xdr:rowOff>113179</xdr:rowOff>
    </xdr:from>
    <xdr:ext cx="944640" cy="597240"/>
    <xdr:pic>
      <xdr:nvPicPr>
        <xdr:cNvPr id="87" name="Picture 252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032" y="12429004"/>
          <a:ext cx="944640" cy="597240"/>
        </a:xfrm>
        <a:prstGeom prst="rect">
          <a:avLst/>
        </a:prstGeom>
      </xdr:spPr>
    </xdr:pic>
    <xdr:clientData/>
  </xdr:oneCellAnchor>
  <xdr:oneCellAnchor>
    <xdr:from>
      <xdr:col>0</xdr:col>
      <xdr:colOff>169209</xdr:colOff>
      <xdr:row>25</xdr:row>
      <xdr:rowOff>39781</xdr:rowOff>
    </xdr:from>
    <xdr:ext cx="1060560" cy="591120"/>
    <xdr:pic>
      <xdr:nvPicPr>
        <xdr:cNvPr id="88" name="Picture 253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209" y="14260606"/>
          <a:ext cx="1060560" cy="591120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39</xdr:row>
      <xdr:rowOff>146275</xdr:rowOff>
    </xdr:from>
    <xdr:ext cx="590550" cy="1126145"/>
    <xdr:pic>
      <xdr:nvPicPr>
        <xdr:cNvPr id="89" name="Picture 254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17034100"/>
          <a:ext cx="590550" cy="1126145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47</xdr:row>
      <xdr:rowOff>131231</xdr:rowOff>
    </xdr:from>
    <xdr:ext cx="552450" cy="1189099"/>
    <xdr:pic>
      <xdr:nvPicPr>
        <xdr:cNvPr id="90" name="Picture 255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18543056"/>
          <a:ext cx="552450" cy="1189099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56</xdr:row>
      <xdr:rowOff>9524</xdr:rowOff>
    </xdr:from>
    <xdr:ext cx="615892" cy="1171575"/>
    <xdr:pic>
      <xdr:nvPicPr>
        <xdr:cNvPr id="91" name="Picture 256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20135849"/>
          <a:ext cx="615892" cy="1171575"/>
        </a:xfrm>
        <a:prstGeom prst="rect">
          <a:avLst/>
        </a:prstGeom>
      </xdr:spPr>
    </xdr:pic>
    <xdr:clientData/>
  </xdr:oneCellAnchor>
  <xdr:oneCellAnchor>
    <xdr:from>
      <xdr:col>0</xdr:col>
      <xdr:colOff>188016</xdr:colOff>
      <xdr:row>69</xdr:row>
      <xdr:rowOff>16980</xdr:rowOff>
    </xdr:from>
    <xdr:ext cx="1097280" cy="1042200"/>
    <xdr:pic>
      <xdr:nvPicPr>
        <xdr:cNvPr id="92" name="Picture 258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16" y="22619805"/>
          <a:ext cx="1097280" cy="1042200"/>
        </a:xfrm>
        <a:prstGeom prst="rect">
          <a:avLst/>
        </a:prstGeom>
      </xdr:spPr>
    </xdr:pic>
    <xdr:clientData/>
  </xdr:oneCellAnchor>
  <xdr:oneCellAnchor>
    <xdr:from>
      <xdr:col>0</xdr:col>
      <xdr:colOff>304800</xdr:colOff>
      <xdr:row>80</xdr:row>
      <xdr:rowOff>161925</xdr:rowOff>
    </xdr:from>
    <xdr:ext cx="944640" cy="597240"/>
    <xdr:pic>
      <xdr:nvPicPr>
        <xdr:cNvPr id="93" name="Picture 259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4860250"/>
          <a:ext cx="944640" cy="597240"/>
        </a:xfrm>
        <a:prstGeom prst="rect">
          <a:avLst/>
        </a:prstGeom>
      </xdr:spPr>
    </xdr:pic>
    <xdr:clientData/>
  </xdr:oneCellAnchor>
  <xdr:oneCellAnchor>
    <xdr:from>
      <xdr:col>0</xdr:col>
      <xdr:colOff>438150</xdr:colOff>
      <xdr:row>105</xdr:row>
      <xdr:rowOff>94006</xdr:rowOff>
    </xdr:from>
    <xdr:ext cx="683231" cy="1290249"/>
    <xdr:pic>
      <xdr:nvPicPr>
        <xdr:cNvPr id="94" name="Picture 260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29554831"/>
          <a:ext cx="683231" cy="1290249"/>
        </a:xfrm>
        <a:prstGeom prst="rect">
          <a:avLst/>
        </a:prstGeom>
      </xdr:spPr>
    </xdr:pic>
    <xdr:clientData/>
  </xdr:oneCellAnchor>
  <xdr:oneCellAnchor>
    <xdr:from>
      <xdr:col>0</xdr:col>
      <xdr:colOff>438150</xdr:colOff>
      <xdr:row>123</xdr:row>
      <xdr:rowOff>66674</xdr:rowOff>
    </xdr:from>
    <xdr:ext cx="647700" cy="1184987"/>
    <xdr:pic>
      <xdr:nvPicPr>
        <xdr:cNvPr id="95" name="Picture 261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32956499"/>
          <a:ext cx="647700" cy="1184987"/>
        </a:xfrm>
        <a:prstGeom prst="rect">
          <a:avLst/>
        </a:prstGeom>
      </xdr:spPr>
    </xdr:pic>
    <xdr:clientData/>
  </xdr:oneCellAnchor>
  <xdr:oneCellAnchor>
    <xdr:from>
      <xdr:col>0</xdr:col>
      <xdr:colOff>261730</xdr:colOff>
      <xdr:row>90</xdr:row>
      <xdr:rowOff>55078</xdr:rowOff>
    </xdr:from>
    <xdr:ext cx="1060560" cy="591120"/>
    <xdr:pic>
      <xdr:nvPicPr>
        <xdr:cNvPr id="96" name="Picture 263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730" y="26658403"/>
          <a:ext cx="1060560" cy="591120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134</xdr:row>
      <xdr:rowOff>0</xdr:rowOff>
    </xdr:from>
    <xdr:ext cx="1097280" cy="1124640"/>
    <xdr:pic>
      <xdr:nvPicPr>
        <xdr:cNvPr id="97" name="Picture 26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35175825"/>
          <a:ext cx="1097280" cy="112464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153</xdr:row>
      <xdr:rowOff>9525</xdr:rowOff>
    </xdr:from>
    <xdr:ext cx="1395720" cy="865440"/>
    <xdr:pic>
      <xdr:nvPicPr>
        <xdr:cNvPr id="98" name="Picture 266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8804850"/>
          <a:ext cx="1395720" cy="865440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188</xdr:row>
      <xdr:rowOff>0</xdr:rowOff>
    </xdr:from>
    <xdr:ext cx="1276920" cy="1414080"/>
    <xdr:pic>
      <xdr:nvPicPr>
        <xdr:cNvPr id="99" name="Picture 271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45519975"/>
          <a:ext cx="1276920" cy="141408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199</xdr:row>
      <xdr:rowOff>28575</xdr:rowOff>
    </xdr:from>
    <xdr:ext cx="1124640" cy="889920"/>
    <xdr:pic>
      <xdr:nvPicPr>
        <xdr:cNvPr id="100" name="Picture 272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47967900"/>
          <a:ext cx="1124640" cy="889920"/>
        </a:xfrm>
        <a:prstGeom prst="rect">
          <a:avLst/>
        </a:prstGeom>
      </xdr:spPr>
    </xdr:pic>
    <xdr:clientData/>
  </xdr:oneCellAnchor>
  <xdr:oneCellAnchor>
    <xdr:from>
      <xdr:col>0</xdr:col>
      <xdr:colOff>454301</xdr:colOff>
      <xdr:row>213</xdr:row>
      <xdr:rowOff>152400</xdr:rowOff>
    </xdr:from>
    <xdr:ext cx="610612" cy="1112539"/>
    <xdr:pic>
      <xdr:nvPicPr>
        <xdr:cNvPr id="101" name="Picture 274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301" y="50758725"/>
          <a:ext cx="610612" cy="1112539"/>
        </a:xfrm>
        <a:prstGeom prst="rect">
          <a:avLst/>
        </a:prstGeom>
      </xdr:spPr>
    </xdr:pic>
    <xdr:clientData/>
  </xdr:oneCellAnchor>
  <xdr:oneCellAnchor>
    <xdr:from>
      <xdr:col>0</xdr:col>
      <xdr:colOff>475835</xdr:colOff>
      <xdr:row>239</xdr:row>
      <xdr:rowOff>76200</xdr:rowOff>
    </xdr:from>
    <xdr:ext cx="524289" cy="1510392"/>
    <xdr:pic>
      <xdr:nvPicPr>
        <xdr:cNvPr id="102" name="Picture 27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835" y="55635525"/>
          <a:ext cx="524289" cy="1510392"/>
        </a:xfrm>
        <a:prstGeom prst="rect">
          <a:avLst/>
        </a:prstGeom>
      </xdr:spPr>
    </xdr:pic>
    <xdr:clientData/>
  </xdr:oneCellAnchor>
  <xdr:oneCellAnchor>
    <xdr:from>
      <xdr:col>0</xdr:col>
      <xdr:colOff>222386</xdr:colOff>
      <xdr:row>252</xdr:row>
      <xdr:rowOff>96906</xdr:rowOff>
    </xdr:from>
    <xdr:ext cx="1063440" cy="1054440"/>
    <xdr:pic>
      <xdr:nvPicPr>
        <xdr:cNvPr id="105" name="Picture 283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386" y="69372231"/>
          <a:ext cx="1063440" cy="1054440"/>
        </a:xfrm>
        <a:prstGeom prst="rect">
          <a:avLst/>
        </a:prstGeom>
      </xdr:spPr>
    </xdr:pic>
    <xdr:clientData/>
  </xdr:oneCellAnchor>
  <xdr:oneCellAnchor>
    <xdr:from>
      <xdr:col>0</xdr:col>
      <xdr:colOff>67503</xdr:colOff>
      <xdr:row>263</xdr:row>
      <xdr:rowOff>181803</xdr:rowOff>
    </xdr:from>
    <xdr:ext cx="1347120" cy="969120"/>
    <xdr:pic>
      <xdr:nvPicPr>
        <xdr:cNvPr id="106" name="Picture 284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3" y="71552628"/>
          <a:ext cx="1347120" cy="969120"/>
        </a:xfrm>
        <a:prstGeom prst="rect">
          <a:avLst/>
        </a:prstGeom>
      </xdr:spPr>
    </xdr:pic>
    <xdr:clientData/>
  </xdr:oneCellAnchor>
  <xdr:oneCellAnchor>
    <xdr:from>
      <xdr:col>0</xdr:col>
      <xdr:colOff>107673</xdr:colOff>
      <xdr:row>273</xdr:row>
      <xdr:rowOff>0</xdr:rowOff>
    </xdr:from>
    <xdr:ext cx="1283040" cy="813600"/>
    <xdr:pic>
      <xdr:nvPicPr>
        <xdr:cNvPr id="107" name="Picture 285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3" y="73275825"/>
          <a:ext cx="1283040" cy="813600"/>
        </a:xfrm>
        <a:prstGeom prst="rect">
          <a:avLst/>
        </a:prstGeom>
      </xdr:spPr>
    </xdr:pic>
    <xdr:clientData/>
  </xdr:oneCellAnchor>
  <xdr:oneCellAnchor>
    <xdr:from>
      <xdr:col>0</xdr:col>
      <xdr:colOff>149087</xdr:colOff>
      <xdr:row>309</xdr:row>
      <xdr:rowOff>0</xdr:rowOff>
    </xdr:from>
    <xdr:ext cx="1307520" cy="1252440"/>
    <xdr:pic>
      <xdr:nvPicPr>
        <xdr:cNvPr id="108" name="Picture 28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87" y="80324325"/>
          <a:ext cx="1307520" cy="1252440"/>
        </a:xfrm>
        <a:prstGeom prst="rect">
          <a:avLst/>
        </a:prstGeom>
      </xdr:spPr>
    </xdr:pic>
    <xdr:clientData/>
  </xdr:oneCellAnchor>
  <xdr:oneCellAnchor>
    <xdr:from>
      <xdr:col>0</xdr:col>
      <xdr:colOff>91936</xdr:colOff>
      <xdr:row>333</xdr:row>
      <xdr:rowOff>113472</xdr:rowOff>
    </xdr:from>
    <xdr:ext cx="1304280" cy="972000"/>
    <xdr:pic>
      <xdr:nvPicPr>
        <xdr:cNvPr id="109" name="Picture 290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36" y="85200297"/>
          <a:ext cx="1304280" cy="972000"/>
        </a:xfrm>
        <a:prstGeom prst="rect">
          <a:avLst/>
        </a:prstGeom>
      </xdr:spPr>
    </xdr:pic>
    <xdr:clientData/>
  </xdr:oneCellAnchor>
  <xdr:oneCellAnchor>
    <xdr:from>
      <xdr:col>0</xdr:col>
      <xdr:colOff>108503</xdr:colOff>
      <xdr:row>344</xdr:row>
      <xdr:rowOff>20706</xdr:rowOff>
    </xdr:from>
    <xdr:ext cx="1261800" cy="786240"/>
    <xdr:pic>
      <xdr:nvPicPr>
        <xdr:cNvPr id="110" name="Picture 293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03" y="87203031"/>
          <a:ext cx="1261800" cy="786240"/>
        </a:xfrm>
        <a:prstGeom prst="rect">
          <a:avLst/>
        </a:prstGeom>
      </xdr:spPr>
    </xdr:pic>
    <xdr:clientData/>
  </xdr:oneCellAnchor>
  <xdr:oneCellAnchor>
    <xdr:from>
      <xdr:col>0</xdr:col>
      <xdr:colOff>173934</xdr:colOff>
      <xdr:row>371</xdr:row>
      <xdr:rowOff>82827</xdr:rowOff>
    </xdr:from>
    <xdr:ext cx="1209960" cy="1179360"/>
    <xdr:pic>
      <xdr:nvPicPr>
        <xdr:cNvPr id="111" name="Picture 294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934" y="92599152"/>
          <a:ext cx="1209960" cy="1179360"/>
        </a:xfrm>
        <a:prstGeom prst="rect">
          <a:avLst/>
        </a:prstGeom>
      </xdr:spPr>
    </xdr:pic>
    <xdr:clientData/>
  </xdr:oneCellAnchor>
  <xdr:oneCellAnchor>
    <xdr:from>
      <xdr:col>0</xdr:col>
      <xdr:colOff>132521</xdr:colOff>
      <xdr:row>385</xdr:row>
      <xdr:rowOff>149917</xdr:rowOff>
    </xdr:from>
    <xdr:ext cx="1298160" cy="984240"/>
    <xdr:pic>
      <xdr:nvPicPr>
        <xdr:cNvPr id="112" name="Picture 295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21" y="95333242"/>
          <a:ext cx="1298160" cy="984240"/>
        </a:xfrm>
        <a:prstGeom prst="rect">
          <a:avLst/>
        </a:prstGeom>
      </xdr:spPr>
    </xdr:pic>
    <xdr:clientData/>
  </xdr:oneCellAnchor>
  <xdr:oneCellAnchor>
    <xdr:from>
      <xdr:col>0</xdr:col>
      <xdr:colOff>354495</xdr:colOff>
      <xdr:row>411</xdr:row>
      <xdr:rowOff>46795</xdr:rowOff>
    </xdr:from>
    <xdr:ext cx="740879" cy="1436783"/>
    <xdr:pic>
      <xdr:nvPicPr>
        <xdr:cNvPr id="113" name="Picture 296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495" y="100183120"/>
          <a:ext cx="740879" cy="1436783"/>
        </a:xfrm>
        <a:prstGeom prst="rect">
          <a:avLst/>
        </a:prstGeom>
      </xdr:spPr>
    </xdr:pic>
    <xdr:clientData/>
  </xdr:oneCellAnchor>
  <xdr:oneCellAnchor>
    <xdr:from>
      <xdr:col>0</xdr:col>
      <xdr:colOff>33130</xdr:colOff>
      <xdr:row>424</xdr:row>
      <xdr:rowOff>17394</xdr:rowOff>
    </xdr:from>
    <xdr:ext cx="1347120" cy="1054440"/>
    <xdr:pic>
      <xdr:nvPicPr>
        <xdr:cNvPr id="114" name="Picture 299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0" y="102630219"/>
          <a:ext cx="1347120" cy="1054440"/>
        </a:xfrm>
        <a:prstGeom prst="rect">
          <a:avLst/>
        </a:prstGeom>
      </xdr:spPr>
    </xdr:pic>
    <xdr:clientData/>
  </xdr:oneCellAnchor>
  <xdr:oneCellAnchor>
    <xdr:from>
      <xdr:col>0</xdr:col>
      <xdr:colOff>109330</xdr:colOff>
      <xdr:row>435</xdr:row>
      <xdr:rowOff>152815</xdr:rowOff>
    </xdr:from>
    <xdr:ext cx="1295280" cy="798480"/>
    <xdr:pic>
      <xdr:nvPicPr>
        <xdr:cNvPr id="115" name="Picture 300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30" y="104861140"/>
          <a:ext cx="1295280" cy="798480"/>
        </a:xfrm>
        <a:prstGeom prst="rect">
          <a:avLst/>
        </a:prstGeom>
      </xdr:spPr>
    </xdr:pic>
    <xdr:clientData/>
  </xdr:oneCellAnchor>
  <xdr:oneCellAnchor>
    <xdr:from>
      <xdr:col>0</xdr:col>
      <xdr:colOff>49695</xdr:colOff>
      <xdr:row>454</xdr:row>
      <xdr:rowOff>8282</xdr:rowOff>
    </xdr:from>
    <xdr:ext cx="1417320" cy="1152000"/>
    <xdr:pic>
      <xdr:nvPicPr>
        <xdr:cNvPr id="116" name="Picture 302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95" y="108336107"/>
          <a:ext cx="1417320" cy="1152000"/>
        </a:xfrm>
        <a:prstGeom prst="rect">
          <a:avLst/>
        </a:prstGeom>
      </xdr:spPr>
    </xdr:pic>
    <xdr:clientData/>
  </xdr:oneCellAnchor>
  <xdr:oneCellAnchor>
    <xdr:from>
      <xdr:col>0</xdr:col>
      <xdr:colOff>91108</xdr:colOff>
      <xdr:row>466</xdr:row>
      <xdr:rowOff>24848</xdr:rowOff>
    </xdr:from>
    <xdr:ext cx="1301400" cy="822960"/>
    <xdr:pic>
      <xdr:nvPicPr>
        <xdr:cNvPr id="117" name="Picture 303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08" y="110638673"/>
          <a:ext cx="1301400" cy="822960"/>
        </a:xfrm>
        <a:prstGeom prst="rect">
          <a:avLst/>
        </a:prstGeom>
      </xdr:spPr>
    </xdr:pic>
    <xdr:clientData/>
  </xdr:oneCellAnchor>
  <xdr:oneCellAnchor>
    <xdr:from>
      <xdr:col>0</xdr:col>
      <xdr:colOff>115956</xdr:colOff>
      <xdr:row>476</xdr:row>
      <xdr:rowOff>28575</xdr:rowOff>
    </xdr:from>
    <xdr:ext cx="1310400" cy="1246320"/>
    <xdr:pic>
      <xdr:nvPicPr>
        <xdr:cNvPr id="118" name="Picture 306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56" y="112547400"/>
          <a:ext cx="1310400" cy="1246320"/>
        </a:xfrm>
        <a:prstGeom prst="rect">
          <a:avLst/>
        </a:prstGeom>
      </xdr:spPr>
    </xdr:pic>
    <xdr:clientData/>
  </xdr:oneCellAnchor>
  <xdr:oneCellAnchor>
    <xdr:from>
      <xdr:col>0</xdr:col>
      <xdr:colOff>186773</xdr:colOff>
      <xdr:row>481</xdr:row>
      <xdr:rowOff>47625</xdr:rowOff>
    </xdr:from>
    <xdr:ext cx="1191600" cy="1143000"/>
    <xdr:pic>
      <xdr:nvPicPr>
        <xdr:cNvPr id="119" name="Picture 307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773" y="113861850"/>
          <a:ext cx="1191600" cy="1143000"/>
        </a:xfrm>
        <a:prstGeom prst="rect">
          <a:avLst/>
        </a:prstGeom>
      </xdr:spPr>
    </xdr:pic>
    <xdr:clientData/>
  </xdr:oneCellAnchor>
  <xdr:oneCellAnchor>
    <xdr:from>
      <xdr:col>0</xdr:col>
      <xdr:colOff>161511</xdr:colOff>
      <xdr:row>487</xdr:row>
      <xdr:rowOff>7454</xdr:rowOff>
    </xdr:from>
    <xdr:ext cx="1333377" cy="1211746"/>
    <xdr:pic>
      <xdr:nvPicPr>
        <xdr:cNvPr id="120" name="Picture 308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11" y="115040879"/>
          <a:ext cx="1333377" cy="1211746"/>
        </a:xfrm>
        <a:prstGeom prst="rect">
          <a:avLst/>
        </a:prstGeom>
      </xdr:spPr>
    </xdr:pic>
    <xdr:clientData/>
  </xdr:oneCellAnchor>
  <xdr:oneCellAnchor>
    <xdr:from>
      <xdr:col>0</xdr:col>
      <xdr:colOff>395493</xdr:colOff>
      <xdr:row>494</xdr:row>
      <xdr:rowOff>0</xdr:rowOff>
    </xdr:from>
    <xdr:ext cx="767880" cy="1267920"/>
    <xdr:pic>
      <xdr:nvPicPr>
        <xdr:cNvPr id="121" name="Picture 309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493" y="116710653"/>
          <a:ext cx="767880" cy="1267920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502</xdr:row>
      <xdr:rowOff>67504</xdr:rowOff>
    </xdr:from>
    <xdr:ext cx="840960" cy="1389600"/>
    <xdr:pic>
      <xdr:nvPicPr>
        <xdr:cNvPr id="122" name="Picture 310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18644229"/>
          <a:ext cx="840960" cy="1389600"/>
        </a:xfrm>
        <a:prstGeom prst="rect">
          <a:avLst/>
        </a:prstGeom>
      </xdr:spPr>
    </xdr:pic>
    <xdr:clientData/>
  </xdr:oneCellAnchor>
  <xdr:twoCellAnchor editAs="oneCell">
    <xdr:from>
      <xdr:col>0</xdr:col>
      <xdr:colOff>276225</xdr:colOff>
      <xdr:row>32</xdr:row>
      <xdr:rowOff>86179</xdr:rowOff>
    </xdr:from>
    <xdr:to>
      <xdr:col>0</xdr:col>
      <xdr:colOff>1019175</xdr:colOff>
      <xdr:row>37</xdr:row>
      <xdr:rowOff>171450</xdr:rowOff>
    </xdr:to>
    <xdr:pic>
      <xdr:nvPicPr>
        <xdr:cNvPr id="128" name="Picture 3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76225" y="15640504"/>
          <a:ext cx="742950" cy="10377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412474</xdr:colOff>
      <xdr:row>97</xdr:row>
      <xdr:rowOff>188015</xdr:rowOff>
    </xdr:from>
    <xdr:to>
      <xdr:col>0</xdr:col>
      <xdr:colOff>1138385</xdr:colOff>
      <xdr:row>103</xdr:row>
      <xdr:rowOff>80755</xdr:rowOff>
    </xdr:to>
    <xdr:pic>
      <xdr:nvPicPr>
        <xdr:cNvPr id="129" name="Picture 5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474" y="28124840"/>
          <a:ext cx="725911" cy="10357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416202</xdr:colOff>
      <xdr:row>113</xdr:row>
      <xdr:rowOff>54665</xdr:rowOff>
    </xdr:from>
    <xdr:to>
      <xdr:col>0</xdr:col>
      <xdr:colOff>1143000</xdr:colOff>
      <xdr:row>120</xdr:row>
      <xdr:rowOff>132055</xdr:rowOff>
    </xdr:to>
    <xdr:pic>
      <xdr:nvPicPr>
        <xdr:cNvPr id="130" name="Picture 7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16202" y="31039490"/>
          <a:ext cx="726798" cy="14108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26091</xdr:colOff>
      <xdr:row>142</xdr:row>
      <xdr:rowOff>86553</xdr:rowOff>
    </xdr:from>
    <xdr:to>
      <xdr:col>0</xdr:col>
      <xdr:colOff>1442417</xdr:colOff>
      <xdr:row>148</xdr:row>
      <xdr:rowOff>4523</xdr:rowOff>
    </xdr:to>
    <xdr:pic>
      <xdr:nvPicPr>
        <xdr:cNvPr id="131" name="Picture 8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91" y="36786378"/>
          <a:ext cx="1416326" cy="10609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205822</xdr:colOff>
      <xdr:row>159</xdr:row>
      <xdr:rowOff>47625</xdr:rowOff>
    </xdr:from>
    <xdr:to>
      <xdr:col>0</xdr:col>
      <xdr:colOff>1263097</xdr:colOff>
      <xdr:row>167</xdr:row>
      <xdr:rowOff>96492</xdr:rowOff>
    </xdr:to>
    <xdr:pic>
      <xdr:nvPicPr>
        <xdr:cNvPr id="132" name="Picture 9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822" y="39985950"/>
          <a:ext cx="1057275" cy="15728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240196</xdr:colOff>
      <xdr:row>168</xdr:row>
      <xdr:rowOff>24848</xdr:rowOff>
    </xdr:from>
    <xdr:to>
      <xdr:col>0</xdr:col>
      <xdr:colOff>1297471</xdr:colOff>
      <xdr:row>176</xdr:row>
      <xdr:rowOff>92765</xdr:rowOff>
    </xdr:to>
    <xdr:pic>
      <xdr:nvPicPr>
        <xdr:cNvPr id="133" name="Picture 10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196" y="41677673"/>
          <a:ext cx="1057275" cy="15919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294860</xdr:colOff>
      <xdr:row>177</xdr:row>
      <xdr:rowOff>38100</xdr:rowOff>
    </xdr:from>
    <xdr:to>
      <xdr:col>0</xdr:col>
      <xdr:colOff>1238311</xdr:colOff>
      <xdr:row>185</xdr:row>
      <xdr:rowOff>156541</xdr:rowOff>
    </xdr:to>
    <xdr:pic>
      <xdr:nvPicPr>
        <xdr:cNvPr id="134" name="Picture 11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860" y="43405425"/>
          <a:ext cx="943451" cy="16424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64605</xdr:colOff>
      <xdr:row>205</xdr:row>
      <xdr:rowOff>95250</xdr:rowOff>
    </xdr:from>
    <xdr:to>
      <xdr:col>0</xdr:col>
      <xdr:colOff>1410164</xdr:colOff>
      <xdr:row>209</xdr:row>
      <xdr:rowOff>175856</xdr:rowOff>
    </xdr:to>
    <xdr:pic>
      <xdr:nvPicPr>
        <xdr:cNvPr id="135" name="Picture 12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05" y="49177575"/>
          <a:ext cx="1345559" cy="8426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431524</xdr:colOff>
      <xdr:row>221</xdr:row>
      <xdr:rowOff>92350</xdr:rowOff>
    </xdr:from>
    <xdr:to>
      <xdr:col>0</xdr:col>
      <xdr:colOff>1079035</xdr:colOff>
      <xdr:row>229</xdr:row>
      <xdr:rowOff>38099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31524" y="52222675"/>
          <a:ext cx="647511" cy="1469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451816</xdr:colOff>
      <xdr:row>230</xdr:row>
      <xdr:rowOff>38100</xdr:rowOff>
    </xdr:from>
    <xdr:to>
      <xdr:col>0</xdr:col>
      <xdr:colOff>1009980</xdr:colOff>
      <xdr:row>237</xdr:row>
      <xdr:rowOff>180975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816" y="53882925"/>
          <a:ext cx="558164" cy="1476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291547</xdr:colOff>
      <xdr:row>280</xdr:row>
      <xdr:rowOff>66675</xdr:rowOff>
    </xdr:from>
    <xdr:to>
      <xdr:col>0</xdr:col>
      <xdr:colOff>1120222</xdr:colOff>
      <xdr:row>287</xdr:row>
      <xdr:rowOff>141632</xdr:rowOff>
    </xdr:to>
    <xdr:pic>
      <xdr:nvPicPr>
        <xdr:cNvPr id="142" name="Picture 7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547" y="74676000"/>
          <a:ext cx="828675" cy="14084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284922</xdr:colOff>
      <xdr:row>288</xdr:row>
      <xdr:rowOff>24847</xdr:rowOff>
    </xdr:from>
    <xdr:to>
      <xdr:col>0</xdr:col>
      <xdr:colOff>1113597</xdr:colOff>
      <xdr:row>295</xdr:row>
      <xdr:rowOff>177248</xdr:rowOff>
    </xdr:to>
    <xdr:pic>
      <xdr:nvPicPr>
        <xdr:cNvPr id="143" name="Picture 8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922" y="76158172"/>
          <a:ext cx="828675" cy="16383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263802</xdr:colOff>
      <xdr:row>297</xdr:row>
      <xdr:rowOff>9525</xdr:rowOff>
    </xdr:from>
    <xdr:to>
      <xdr:col>0</xdr:col>
      <xdr:colOff>1112480</xdr:colOff>
      <xdr:row>304</xdr:row>
      <xdr:rowOff>133350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802" y="78047850"/>
          <a:ext cx="848678" cy="1457325"/>
        </a:xfrm>
        <a:prstGeom prst="rect">
          <a:avLst/>
        </a:prstGeom>
        <a:noFill/>
      </xdr:spPr>
    </xdr:pic>
    <xdr:clientData/>
  </xdr:twoCellAnchor>
  <xdr:oneCellAnchor>
    <xdr:from>
      <xdr:col>0</xdr:col>
      <xdr:colOff>332546</xdr:colOff>
      <xdr:row>359</xdr:row>
      <xdr:rowOff>152400</xdr:rowOff>
    </xdr:from>
    <xdr:ext cx="741524" cy="1419225"/>
    <xdr:pic>
      <xdr:nvPicPr>
        <xdr:cNvPr id="145" name="Picture 291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546" y="90192225"/>
          <a:ext cx="741524" cy="1419225"/>
        </a:xfrm>
        <a:prstGeom prst="rect">
          <a:avLst/>
        </a:prstGeom>
      </xdr:spPr>
    </xdr:pic>
    <xdr:clientData/>
  </xdr:oneCellAnchor>
  <xdr:twoCellAnchor editAs="oneCell">
    <xdr:from>
      <xdr:col>0</xdr:col>
      <xdr:colOff>310598</xdr:colOff>
      <xdr:row>350</xdr:row>
      <xdr:rowOff>29402</xdr:rowOff>
    </xdr:from>
    <xdr:to>
      <xdr:col>0</xdr:col>
      <xdr:colOff>1117914</xdr:colOff>
      <xdr:row>357</xdr:row>
      <xdr:rowOff>95249</xdr:rowOff>
    </xdr:to>
    <xdr:pic>
      <xdr:nvPicPr>
        <xdr:cNvPr id="146" name="Picture 10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10598" y="88354727"/>
          <a:ext cx="807316" cy="13993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104362</xdr:colOff>
      <xdr:row>395</xdr:row>
      <xdr:rowOff>142875</xdr:rowOff>
    </xdr:from>
    <xdr:to>
      <xdr:col>0</xdr:col>
      <xdr:colOff>1413014</xdr:colOff>
      <xdr:row>399</xdr:row>
      <xdr:rowOff>142875</xdr:rowOff>
    </xdr:to>
    <xdr:pic>
      <xdr:nvPicPr>
        <xdr:cNvPr id="147" name="Picture 11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62" y="97231200"/>
          <a:ext cx="1308652" cy="7705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317639</xdr:colOff>
      <xdr:row>402</xdr:row>
      <xdr:rowOff>9525</xdr:rowOff>
    </xdr:from>
    <xdr:to>
      <xdr:col>0</xdr:col>
      <xdr:colOff>1146314</xdr:colOff>
      <xdr:row>409</xdr:row>
      <xdr:rowOff>171451</xdr:rowOff>
    </xdr:to>
    <xdr:pic>
      <xdr:nvPicPr>
        <xdr:cNvPr id="148" name="Picture 12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639" y="98431350"/>
          <a:ext cx="828675" cy="14954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444</xdr:row>
      <xdr:rowOff>171450</xdr:rowOff>
    </xdr:from>
    <xdr:to>
      <xdr:col>0</xdr:col>
      <xdr:colOff>1432891</xdr:colOff>
      <xdr:row>449</xdr:row>
      <xdr:rowOff>16468</xdr:rowOff>
    </xdr:to>
    <xdr:pic>
      <xdr:nvPicPr>
        <xdr:cNvPr id="149" name="Picture 13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6594275"/>
          <a:ext cx="1432891" cy="797518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152" name="73 Grupo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GrpSpPr/>
      </xdr:nvGrpSpPr>
      <xdr:grpSpPr>
        <a:xfrm>
          <a:off x="7629525" y="0"/>
          <a:ext cx="1102895" cy="305803"/>
          <a:chOff x="7614987" y="5013"/>
          <a:chExt cx="1102895" cy="305803"/>
        </a:xfrm>
      </xdr:grpSpPr>
      <xdr:sp macro="" textlink="">
        <xdr:nvSpPr>
          <xdr:cNvPr id="153" name="74 Rectángulo">
            <a:extLst>
              <a:ext uri="{FF2B5EF4-FFF2-40B4-BE49-F238E27FC236}">
                <a16:creationId xmlns:a16="http://schemas.microsoft.com/office/drawing/2014/main" id="{00000000-0008-0000-0100-000099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54" name="75 CuadroTexto">
            <a:extLst>
              <a:ext uri="{FF2B5EF4-FFF2-40B4-BE49-F238E27FC236}">
                <a16:creationId xmlns:a16="http://schemas.microsoft.com/office/drawing/2014/main" id="{00000000-0008-0000-0100-00009A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381000</xdr:colOff>
      <xdr:row>513</xdr:row>
      <xdr:rowOff>76200</xdr:rowOff>
    </xdr:from>
    <xdr:to>
      <xdr:col>0</xdr:col>
      <xdr:colOff>1003367</xdr:colOff>
      <xdr:row>516</xdr:row>
      <xdr:rowOff>304800</xdr:rowOff>
    </xdr:to>
    <xdr:pic>
      <xdr:nvPicPr>
        <xdr:cNvPr id="155" name="79 Imagen" descr="PORTICOGI_STAR 2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0" y="99031425"/>
          <a:ext cx="622367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321</xdr:row>
      <xdr:rowOff>123825</xdr:rowOff>
    </xdr:from>
    <xdr:to>
      <xdr:col>0</xdr:col>
      <xdr:colOff>1368194</xdr:colOff>
      <xdr:row>328</xdr:row>
      <xdr:rowOff>0</xdr:rowOff>
    </xdr:to>
    <xdr:pic>
      <xdr:nvPicPr>
        <xdr:cNvPr id="157" name="Picture 1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6" y="82924650"/>
          <a:ext cx="1225318" cy="12096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197540</xdr:colOff>
      <xdr:row>2</xdr:row>
      <xdr:rowOff>0</xdr:rowOff>
    </xdr:from>
    <xdr:ext cx="1212840" cy="1218960"/>
    <xdr:pic>
      <xdr:nvPicPr>
        <xdr:cNvPr id="2" name="Picture 3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540" y="841513"/>
          <a:ext cx="1212840" cy="1218960"/>
        </a:xfrm>
        <a:prstGeom prst="rect">
          <a:avLst/>
        </a:prstGeom>
      </xdr:spPr>
    </xdr:pic>
    <xdr:clientData/>
  </xdr:oneCellAnchor>
  <xdr:oneCellAnchor>
    <xdr:from>
      <xdr:col>0</xdr:col>
      <xdr:colOff>163167</xdr:colOff>
      <xdr:row>9</xdr:row>
      <xdr:rowOff>124653</xdr:rowOff>
    </xdr:from>
    <xdr:ext cx="1209960" cy="947880"/>
    <xdr:pic>
      <xdr:nvPicPr>
        <xdr:cNvPr id="3" name="Picture 32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167" y="2534478"/>
          <a:ext cx="1209960" cy="947880"/>
        </a:xfrm>
        <a:prstGeom prst="rect">
          <a:avLst/>
        </a:prstGeom>
      </xdr:spPr>
    </xdr:pic>
    <xdr:clientData/>
  </xdr:oneCellAnchor>
  <xdr:oneCellAnchor>
    <xdr:from>
      <xdr:col>0</xdr:col>
      <xdr:colOff>74543</xdr:colOff>
      <xdr:row>15</xdr:row>
      <xdr:rowOff>94837</xdr:rowOff>
    </xdr:from>
    <xdr:ext cx="1383480" cy="929520"/>
    <xdr:pic>
      <xdr:nvPicPr>
        <xdr:cNvPr id="4" name="Picture 32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" y="3647662"/>
          <a:ext cx="1383480" cy="929520"/>
        </a:xfrm>
        <a:prstGeom prst="rect">
          <a:avLst/>
        </a:prstGeom>
      </xdr:spPr>
    </xdr:pic>
    <xdr:clientData/>
  </xdr:oneCellAnchor>
  <xdr:oneCellAnchor>
    <xdr:from>
      <xdr:col>0</xdr:col>
      <xdr:colOff>425726</xdr:colOff>
      <xdr:row>21</xdr:row>
      <xdr:rowOff>38099</xdr:rowOff>
    </xdr:from>
    <xdr:ext cx="696527" cy="1457895"/>
    <xdr:pic>
      <xdr:nvPicPr>
        <xdr:cNvPr id="5" name="Picture 32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726" y="4733924"/>
          <a:ext cx="696527" cy="1457895"/>
        </a:xfrm>
        <a:prstGeom prst="rect">
          <a:avLst/>
        </a:prstGeom>
      </xdr:spPr>
    </xdr:pic>
    <xdr:clientData/>
  </xdr:oneCellAnchor>
  <xdr:oneCellAnchor>
    <xdr:from>
      <xdr:col>0</xdr:col>
      <xdr:colOff>453058</xdr:colOff>
      <xdr:row>27</xdr:row>
      <xdr:rowOff>9524</xdr:rowOff>
    </xdr:from>
    <xdr:ext cx="651842" cy="1463995"/>
    <xdr:pic>
      <xdr:nvPicPr>
        <xdr:cNvPr id="6" name="Picture 32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58" y="6219824"/>
          <a:ext cx="651842" cy="1463995"/>
        </a:xfrm>
        <a:prstGeom prst="rect">
          <a:avLst/>
        </a:prstGeom>
      </xdr:spPr>
    </xdr:pic>
    <xdr:clientData/>
  </xdr:oneCellAnchor>
  <xdr:oneCellAnchor>
    <xdr:from>
      <xdr:col>0</xdr:col>
      <xdr:colOff>457614</xdr:colOff>
      <xdr:row>33</xdr:row>
      <xdr:rowOff>171450</xdr:rowOff>
    </xdr:from>
    <xdr:ext cx="691560" cy="1154880"/>
    <xdr:pic>
      <xdr:nvPicPr>
        <xdr:cNvPr id="7" name="Picture 32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614" y="7896225"/>
          <a:ext cx="691560" cy="1154880"/>
        </a:xfrm>
        <a:prstGeom prst="rect">
          <a:avLst/>
        </a:prstGeom>
      </xdr:spPr>
    </xdr:pic>
    <xdr:clientData/>
  </xdr:oneCellAnchor>
  <xdr:oneCellAnchor>
    <xdr:from>
      <xdr:col>0</xdr:col>
      <xdr:colOff>281608</xdr:colOff>
      <xdr:row>43</xdr:row>
      <xdr:rowOff>0</xdr:rowOff>
    </xdr:from>
    <xdr:ext cx="886680" cy="1185480"/>
    <xdr:pic>
      <xdr:nvPicPr>
        <xdr:cNvPr id="12" name="Picture 337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608" y="18516600"/>
          <a:ext cx="886680" cy="1185480"/>
        </a:xfrm>
        <a:prstGeom prst="rect">
          <a:avLst/>
        </a:prstGeom>
      </xdr:spPr>
    </xdr:pic>
    <xdr:clientData/>
  </xdr:oneCellAnchor>
  <xdr:oneCellAnchor>
    <xdr:from>
      <xdr:col>0</xdr:col>
      <xdr:colOff>289891</xdr:colOff>
      <xdr:row>54</xdr:row>
      <xdr:rowOff>171036</xdr:rowOff>
    </xdr:from>
    <xdr:ext cx="694800" cy="548640"/>
    <xdr:pic>
      <xdr:nvPicPr>
        <xdr:cNvPr id="13" name="Picture 338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891" y="20783136"/>
          <a:ext cx="694800" cy="548640"/>
        </a:xfrm>
        <a:prstGeom prst="rect">
          <a:avLst/>
        </a:prstGeom>
      </xdr:spPr>
    </xdr:pic>
    <xdr:clientData/>
  </xdr:oneCellAnchor>
  <xdr:oneCellAnchor>
    <xdr:from>
      <xdr:col>0</xdr:col>
      <xdr:colOff>470451</xdr:colOff>
      <xdr:row>77</xdr:row>
      <xdr:rowOff>63775</xdr:rowOff>
    </xdr:from>
    <xdr:ext cx="567773" cy="1400271"/>
    <xdr:pic>
      <xdr:nvPicPr>
        <xdr:cNvPr id="14" name="Picture 339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451" y="25057375"/>
          <a:ext cx="567773" cy="1400271"/>
        </a:xfrm>
        <a:prstGeom prst="rect">
          <a:avLst/>
        </a:prstGeom>
      </xdr:spPr>
    </xdr:pic>
    <xdr:clientData/>
  </xdr:oneCellAnchor>
  <xdr:oneCellAnchor>
    <xdr:from>
      <xdr:col>0</xdr:col>
      <xdr:colOff>491985</xdr:colOff>
      <xdr:row>85</xdr:row>
      <xdr:rowOff>63775</xdr:rowOff>
    </xdr:from>
    <xdr:ext cx="584339" cy="1390257"/>
    <xdr:pic>
      <xdr:nvPicPr>
        <xdr:cNvPr id="15" name="Picture 34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985" y="26962375"/>
          <a:ext cx="584339" cy="1390257"/>
        </a:xfrm>
        <a:prstGeom prst="rect">
          <a:avLst/>
        </a:prstGeom>
      </xdr:spPr>
    </xdr:pic>
    <xdr:clientData/>
  </xdr:oneCellAnchor>
  <xdr:oneCellAnchor>
    <xdr:from>
      <xdr:col>0</xdr:col>
      <xdr:colOff>267114</xdr:colOff>
      <xdr:row>106</xdr:row>
      <xdr:rowOff>0</xdr:rowOff>
    </xdr:from>
    <xdr:ext cx="1033200" cy="1243440"/>
    <xdr:pic>
      <xdr:nvPicPr>
        <xdr:cNvPr id="16" name="Picture 34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114" y="31024581"/>
          <a:ext cx="1033200" cy="1243440"/>
        </a:xfrm>
        <a:prstGeom prst="rect">
          <a:avLst/>
        </a:prstGeom>
      </xdr:spPr>
    </xdr:pic>
    <xdr:clientData/>
  </xdr:oneCellAnchor>
  <xdr:oneCellAnchor>
    <xdr:from>
      <xdr:col>0</xdr:col>
      <xdr:colOff>91108</xdr:colOff>
      <xdr:row>115</xdr:row>
      <xdr:rowOff>74544</xdr:rowOff>
    </xdr:from>
    <xdr:ext cx="1228320" cy="1002600"/>
    <xdr:pic>
      <xdr:nvPicPr>
        <xdr:cNvPr id="17" name="Picture 34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08" y="33069144"/>
          <a:ext cx="1228320" cy="1002600"/>
        </a:xfrm>
        <a:prstGeom prst="rect">
          <a:avLst/>
        </a:prstGeom>
      </xdr:spPr>
    </xdr:pic>
    <xdr:clientData/>
  </xdr:oneCellAnchor>
  <xdr:oneCellAnchor>
    <xdr:from>
      <xdr:col>0</xdr:col>
      <xdr:colOff>99391</xdr:colOff>
      <xdr:row>124</xdr:row>
      <xdr:rowOff>57978</xdr:rowOff>
    </xdr:from>
    <xdr:ext cx="1353240" cy="996480"/>
    <xdr:pic>
      <xdr:nvPicPr>
        <xdr:cNvPr id="18" name="Picture 344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91" y="34767078"/>
          <a:ext cx="1353240" cy="996480"/>
        </a:xfrm>
        <a:prstGeom prst="rect">
          <a:avLst/>
        </a:prstGeom>
      </xdr:spPr>
    </xdr:pic>
    <xdr:clientData/>
  </xdr:oneCellAnchor>
  <xdr:oneCellAnchor>
    <xdr:from>
      <xdr:col>0</xdr:col>
      <xdr:colOff>496956</xdr:colOff>
      <xdr:row>131</xdr:row>
      <xdr:rowOff>149086</xdr:rowOff>
    </xdr:from>
    <xdr:ext cx="655200" cy="1307520"/>
    <xdr:pic>
      <xdr:nvPicPr>
        <xdr:cNvPr id="19" name="Picture 34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956" y="36191686"/>
          <a:ext cx="655200" cy="1307520"/>
        </a:xfrm>
        <a:prstGeom prst="rect">
          <a:avLst/>
        </a:prstGeom>
      </xdr:spPr>
    </xdr:pic>
    <xdr:clientData/>
  </xdr:oneCellAnchor>
  <xdr:oneCellAnchor>
    <xdr:from>
      <xdr:col>0</xdr:col>
      <xdr:colOff>535471</xdr:colOff>
      <xdr:row>149</xdr:row>
      <xdr:rowOff>47625</xdr:rowOff>
    </xdr:from>
    <xdr:ext cx="487440" cy="1395720"/>
    <xdr:pic>
      <xdr:nvPicPr>
        <xdr:cNvPr id="20" name="Picture 34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471" y="39519225"/>
          <a:ext cx="487440" cy="1395720"/>
        </a:xfrm>
        <a:prstGeom prst="rect">
          <a:avLst/>
        </a:prstGeom>
      </xdr:spPr>
    </xdr:pic>
    <xdr:clientData/>
  </xdr:oneCellAnchor>
  <xdr:oneCellAnchor>
    <xdr:from>
      <xdr:col>0</xdr:col>
      <xdr:colOff>74543</xdr:colOff>
      <xdr:row>159</xdr:row>
      <xdr:rowOff>0</xdr:rowOff>
    </xdr:from>
    <xdr:ext cx="1203840" cy="1246320"/>
    <xdr:pic>
      <xdr:nvPicPr>
        <xdr:cNvPr id="33" name="Picture 367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" y="66522600"/>
          <a:ext cx="1203840" cy="1246320"/>
        </a:xfrm>
        <a:prstGeom prst="rect">
          <a:avLst/>
        </a:prstGeom>
      </xdr:spPr>
    </xdr:pic>
    <xdr:clientData/>
  </xdr:oneCellAnchor>
  <xdr:oneCellAnchor>
    <xdr:from>
      <xdr:col>0</xdr:col>
      <xdr:colOff>218659</xdr:colOff>
      <xdr:row>182</xdr:row>
      <xdr:rowOff>103577</xdr:rowOff>
    </xdr:from>
    <xdr:ext cx="1048165" cy="661865"/>
    <xdr:pic>
      <xdr:nvPicPr>
        <xdr:cNvPr id="34" name="Picture 368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659" y="71007677"/>
          <a:ext cx="1048165" cy="661865"/>
        </a:xfrm>
        <a:prstGeom prst="rect">
          <a:avLst/>
        </a:prstGeom>
      </xdr:spPr>
    </xdr:pic>
    <xdr:clientData/>
  </xdr:oneCellAnchor>
  <xdr:oneCellAnchor>
    <xdr:from>
      <xdr:col>0</xdr:col>
      <xdr:colOff>423240</xdr:colOff>
      <xdr:row>189</xdr:row>
      <xdr:rowOff>83652</xdr:rowOff>
    </xdr:from>
    <xdr:ext cx="605459" cy="1509239"/>
    <xdr:pic>
      <xdr:nvPicPr>
        <xdr:cNvPr id="35" name="Picture 369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240" y="71178252"/>
          <a:ext cx="605459" cy="1509239"/>
        </a:xfrm>
        <a:prstGeom prst="rect">
          <a:avLst/>
        </a:prstGeom>
      </xdr:spPr>
    </xdr:pic>
    <xdr:clientData/>
  </xdr:oneCellAnchor>
  <xdr:oneCellAnchor>
    <xdr:from>
      <xdr:col>0</xdr:col>
      <xdr:colOff>265043</xdr:colOff>
      <xdr:row>237</xdr:row>
      <xdr:rowOff>91109</xdr:rowOff>
    </xdr:from>
    <xdr:ext cx="886912" cy="775666"/>
    <xdr:pic>
      <xdr:nvPicPr>
        <xdr:cNvPr id="41" name="Picture 381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43" y="92674109"/>
          <a:ext cx="886912" cy="775666"/>
        </a:xfrm>
        <a:prstGeom prst="rect">
          <a:avLst/>
        </a:prstGeom>
      </xdr:spPr>
    </xdr:pic>
    <xdr:clientData/>
  </xdr:oneCellAnchor>
  <xdr:oneCellAnchor>
    <xdr:from>
      <xdr:col>0</xdr:col>
      <xdr:colOff>298173</xdr:colOff>
      <xdr:row>278</xdr:row>
      <xdr:rowOff>107674</xdr:rowOff>
    </xdr:from>
    <xdr:ext cx="975240" cy="1148760"/>
    <xdr:pic>
      <xdr:nvPicPr>
        <xdr:cNvPr id="43" name="Picture 386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173" y="102406174"/>
          <a:ext cx="975240" cy="1148760"/>
        </a:xfrm>
        <a:prstGeom prst="rect">
          <a:avLst/>
        </a:prstGeom>
      </xdr:spPr>
    </xdr:pic>
    <xdr:clientData/>
  </xdr:oneCellAnchor>
  <xdr:oneCellAnchor>
    <xdr:from>
      <xdr:col>0</xdr:col>
      <xdr:colOff>501097</xdr:colOff>
      <xdr:row>288</xdr:row>
      <xdr:rowOff>0</xdr:rowOff>
    </xdr:from>
    <xdr:ext cx="402120" cy="1386720"/>
    <xdr:pic>
      <xdr:nvPicPr>
        <xdr:cNvPr id="44" name="Picture 387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097" y="104203500"/>
          <a:ext cx="402120" cy="1386720"/>
        </a:xfrm>
        <a:prstGeom prst="rect">
          <a:avLst/>
        </a:prstGeom>
      </xdr:spPr>
    </xdr:pic>
    <xdr:clientData/>
  </xdr:oneCellAnchor>
  <xdr:oneCellAnchor>
    <xdr:from>
      <xdr:col>0</xdr:col>
      <xdr:colOff>511863</xdr:colOff>
      <xdr:row>297</xdr:row>
      <xdr:rowOff>142875</xdr:rowOff>
    </xdr:from>
    <xdr:ext cx="393011" cy="1843944"/>
    <xdr:pic>
      <xdr:nvPicPr>
        <xdr:cNvPr id="45" name="Picture 388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863" y="106060875"/>
          <a:ext cx="393011" cy="1843944"/>
        </a:xfrm>
        <a:prstGeom prst="rect">
          <a:avLst/>
        </a:prstGeom>
      </xdr:spPr>
    </xdr:pic>
    <xdr:clientData/>
  </xdr:oneCellAnchor>
  <xdr:oneCellAnchor>
    <xdr:from>
      <xdr:col>0</xdr:col>
      <xdr:colOff>517663</xdr:colOff>
      <xdr:row>308</xdr:row>
      <xdr:rowOff>114300</xdr:rowOff>
    </xdr:from>
    <xdr:ext cx="387212" cy="1865168"/>
    <xdr:pic>
      <xdr:nvPicPr>
        <xdr:cNvPr id="46" name="Picture 389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663" y="108127800"/>
          <a:ext cx="387212" cy="1865168"/>
        </a:xfrm>
        <a:prstGeom prst="rect">
          <a:avLst/>
        </a:prstGeom>
      </xdr:spPr>
    </xdr:pic>
    <xdr:clientData/>
  </xdr:oneCellAnchor>
  <xdr:oneCellAnchor>
    <xdr:from>
      <xdr:col>0</xdr:col>
      <xdr:colOff>182217</xdr:colOff>
      <xdr:row>321</xdr:row>
      <xdr:rowOff>57979</xdr:rowOff>
    </xdr:from>
    <xdr:ext cx="1182600" cy="1191600"/>
    <xdr:pic>
      <xdr:nvPicPr>
        <xdr:cNvPr id="47" name="Picture 393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17" y="110738479"/>
          <a:ext cx="1182600" cy="1191600"/>
        </a:xfrm>
        <a:prstGeom prst="rect">
          <a:avLst/>
        </a:prstGeom>
      </xdr:spPr>
    </xdr:pic>
    <xdr:clientData/>
  </xdr:oneCellAnchor>
  <xdr:oneCellAnchor>
    <xdr:from>
      <xdr:col>0</xdr:col>
      <xdr:colOff>93593</xdr:colOff>
      <xdr:row>331</xdr:row>
      <xdr:rowOff>161925</xdr:rowOff>
    </xdr:from>
    <xdr:ext cx="1289160" cy="1094040"/>
    <xdr:pic>
      <xdr:nvPicPr>
        <xdr:cNvPr id="48" name="Picture 394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93" y="112747425"/>
          <a:ext cx="1289160" cy="1094040"/>
        </a:xfrm>
        <a:prstGeom prst="rect">
          <a:avLst/>
        </a:prstGeom>
      </xdr:spPr>
    </xdr:pic>
    <xdr:clientData/>
  </xdr:oneCellAnchor>
  <xdr:oneCellAnchor>
    <xdr:from>
      <xdr:col>0</xdr:col>
      <xdr:colOff>53215</xdr:colOff>
      <xdr:row>341</xdr:row>
      <xdr:rowOff>142875</xdr:rowOff>
    </xdr:from>
    <xdr:ext cx="1376749" cy="1139153"/>
    <xdr:pic>
      <xdr:nvPicPr>
        <xdr:cNvPr id="49" name="Picture 395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15" y="114633375"/>
          <a:ext cx="1376749" cy="1139153"/>
        </a:xfrm>
        <a:prstGeom prst="rect">
          <a:avLst/>
        </a:prstGeom>
      </xdr:spPr>
    </xdr:pic>
    <xdr:clientData/>
  </xdr:oneCellAnchor>
  <xdr:oneCellAnchor>
    <xdr:from>
      <xdr:col>0</xdr:col>
      <xdr:colOff>215347</xdr:colOff>
      <xdr:row>381</xdr:row>
      <xdr:rowOff>0</xdr:rowOff>
    </xdr:from>
    <xdr:ext cx="1085040" cy="1240200"/>
    <xdr:pic>
      <xdr:nvPicPr>
        <xdr:cNvPr id="50" name="Picture 39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347" y="122301000"/>
          <a:ext cx="1085040" cy="1240200"/>
        </a:xfrm>
        <a:prstGeom prst="rect">
          <a:avLst/>
        </a:prstGeom>
      </xdr:spPr>
    </xdr:pic>
    <xdr:clientData/>
  </xdr:oneCellAnchor>
  <xdr:oneCellAnchor>
    <xdr:from>
      <xdr:col>0</xdr:col>
      <xdr:colOff>349111</xdr:colOff>
      <xdr:row>425</xdr:row>
      <xdr:rowOff>62084</xdr:rowOff>
    </xdr:from>
    <xdr:ext cx="651014" cy="1142252"/>
    <xdr:pic>
      <xdr:nvPicPr>
        <xdr:cNvPr id="51" name="Picture 40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111" y="130935584"/>
          <a:ext cx="651014" cy="1142252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439</xdr:row>
      <xdr:rowOff>149087</xdr:rowOff>
    </xdr:from>
    <xdr:ext cx="786240" cy="972000"/>
    <xdr:pic>
      <xdr:nvPicPr>
        <xdr:cNvPr id="52" name="Picture 402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4070587"/>
          <a:ext cx="786240" cy="972000"/>
        </a:xfrm>
        <a:prstGeom prst="rect">
          <a:avLst/>
        </a:prstGeom>
      </xdr:spPr>
    </xdr:pic>
    <xdr:clientData/>
  </xdr:oneCellAnchor>
  <xdr:oneCellAnchor>
    <xdr:from>
      <xdr:col>0</xdr:col>
      <xdr:colOff>257588</xdr:colOff>
      <xdr:row>460</xdr:row>
      <xdr:rowOff>57150</xdr:rowOff>
    </xdr:from>
    <xdr:ext cx="840960" cy="1350000"/>
    <xdr:pic>
      <xdr:nvPicPr>
        <xdr:cNvPr id="53" name="Picture 403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588" y="137979150"/>
          <a:ext cx="840960" cy="1350000"/>
        </a:xfrm>
        <a:prstGeom prst="rect">
          <a:avLst/>
        </a:prstGeom>
      </xdr:spPr>
    </xdr:pic>
    <xdr:clientData/>
  </xdr:oneCellAnchor>
  <xdr:oneCellAnchor>
    <xdr:from>
      <xdr:col>0</xdr:col>
      <xdr:colOff>481633</xdr:colOff>
      <xdr:row>454</xdr:row>
      <xdr:rowOff>75786</xdr:rowOff>
    </xdr:from>
    <xdr:ext cx="514800" cy="999720"/>
    <xdr:pic>
      <xdr:nvPicPr>
        <xdr:cNvPr id="54" name="Picture 404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633" y="136854786"/>
          <a:ext cx="514800" cy="999720"/>
        </a:xfrm>
        <a:prstGeom prst="rect">
          <a:avLst/>
        </a:prstGeom>
      </xdr:spPr>
    </xdr:pic>
    <xdr:clientData/>
  </xdr:oneCellAnchor>
  <xdr:oneCellAnchor>
    <xdr:from>
      <xdr:col>0</xdr:col>
      <xdr:colOff>200852</xdr:colOff>
      <xdr:row>474</xdr:row>
      <xdr:rowOff>161925</xdr:rowOff>
    </xdr:from>
    <xdr:ext cx="980581" cy="1329690"/>
    <xdr:pic>
      <xdr:nvPicPr>
        <xdr:cNvPr id="55" name="Picture 405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852" y="140750925"/>
          <a:ext cx="980581" cy="1329690"/>
        </a:xfrm>
        <a:prstGeom prst="rect">
          <a:avLst/>
        </a:prstGeom>
      </xdr:spPr>
    </xdr:pic>
    <xdr:clientData/>
  </xdr:oneCellAnchor>
  <xdr:oneCellAnchor>
    <xdr:from>
      <xdr:col>0</xdr:col>
      <xdr:colOff>466725</xdr:colOff>
      <xdr:row>468</xdr:row>
      <xdr:rowOff>66675</xdr:rowOff>
    </xdr:from>
    <xdr:ext cx="520625" cy="1143000"/>
    <xdr:pic>
      <xdr:nvPicPr>
        <xdr:cNvPr id="56" name="Picture 406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6725" y="139512675"/>
          <a:ext cx="520625" cy="1143000"/>
        </a:xfrm>
        <a:prstGeom prst="rect">
          <a:avLst/>
        </a:prstGeom>
      </xdr:spPr>
    </xdr:pic>
    <xdr:clientData/>
  </xdr:oneCellAnchor>
  <xdr:oneCellAnchor>
    <xdr:from>
      <xdr:col>0</xdr:col>
      <xdr:colOff>399635</xdr:colOff>
      <xdr:row>490</xdr:row>
      <xdr:rowOff>123825</xdr:rowOff>
    </xdr:from>
    <xdr:ext cx="772653" cy="974392"/>
    <xdr:pic>
      <xdr:nvPicPr>
        <xdr:cNvPr id="57" name="Picture 407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635" y="143760825"/>
          <a:ext cx="772653" cy="974392"/>
        </a:xfrm>
        <a:prstGeom prst="rect">
          <a:avLst/>
        </a:prstGeom>
      </xdr:spPr>
    </xdr:pic>
    <xdr:clientData/>
  </xdr:oneCellAnchor>
  <xdr:twoCellAnchor editAs="oneCell">
    <xdr:from>
      <xdr:col>0</xdr:col>
      <xdr:colOff>115958</xdr:colOff>
      <xdr:row>63</xdr:row>
      <xdr:rowOff>0</xdr:rowOff>
    </xdr:from>
    <xdr:to>
      <xdr:col>0</xdr:col>
      <xdr:colOff>1181100</xdr:colOff>
      <xdr:row>66</xdr:row>
      <xdr:rowOff>95663</xdr:rowOff>
    </xdr:to>
    <xdr:pic>
      <xdr:nvPicPr>
        <xdr:cNvPr id="58" name="Picture 16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958" y="22326600"/>
          <a:ext cx="1065142" cy="6671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430696</xdr:colOff>
      <xdr:row>70</xdr:row>
      <xdr:rowOff>0</xdr:rowOff>
    </xdr:from>
    <xdr:to>
      <xdr:col>0</xdr:col>
      <xdr:colOff>1152525</xdr:colOff>
      <xdr:row>75</xdr:row>
      <xdr:rowOff>66675</xdr:rowOff>
    </xdr:to>
    <xdr:pic>
      <xdr:nvPicPr>
        <xdr:cNvPr id="59" name="Picture 17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30696" y="23660100"/>
          <a:ext cx="721829" cy="1019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476664</xdr:colOff>
      <xdr:row>94</xdr:row>
      <xdr:rowOff>31889</xdr:rowOff>
    </xdr:from>
    <xdr:to>
      <xdr:col>0</xdr:col>
      <xdr:colOff>1085850</xdr:colOff>
      <xdr:row>102</xdr:row>
      <xdr:rowOff>0</xdr:rowOff>
    </xdr:to>
    <xdr:pic>
      <xdr:nvPicPr>
        <xdr:cNvPr id="60" name="Picture 18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664" y="28644989"/>
          <a:ext cx="609186" cy="14929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350355</xdr:colOff>
      <xdr:row>140</xdr:row>
      <xdr:rowOff>104775</xdr:rowOff>
    </xdr:from>
    <xdr:to>
      <xdr:col>0</xdr:col>
      <xdr:colOff>1133475</xdr:colOff>
      <xdr:row>148</xdr:row>
      <xdr:rowOff>48453</xdr:rowOff>
    </xdr:to>
    <xdr:pic>
      <xdr:nvPicPr>
        <xdr:cNvPr id="61" name="Picture 19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355" y="37861875"/>
          <a:ext cx="783120" cy="14676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172</xdr:row>
      <xdr:rowOff>123825</xdr:rowOff>
    </xdr:from>
    <xdr:to>
      <xdr:col>0</xdr:col>
      <xdr:colOff>1285875</xdr:colOff>
      <xdr:row>177</xdr:row>
      <xdr:rowOff>78358</xdr:rowOff>
    </xdr:to>
    <xdr:pic>
      <xdr:nvPicPr>
        <xdr:cNvPr id="63" name="Picture 24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69122925"/>
          <a:ext cx="1104900" cy="9070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393010</xdr:colOff>
      <xdr:row>198</xdr:row>
      <xdr:rowOff>38100</xdr:rowOff>
    </xdr:from>
    <xdr:to>
      <xdr:col>0</xdr:col>
      <xdr:colOff>1066800</xdr:colOff>
      <xdr:row>206</xdr:row>
      <xdr:rowOff>167722</xdr:rowOff>
    </xdr:to>
    <xdr:pic>
      <xdr:nvPicPr>
        <xdr:cNvPr id="64" name="Picture 25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93010" y="74371200"/>
          <a:ext cx="673790" cy="1653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392596</xdr:colOff>
      <xdr:row>207</xdr:row>
      <xdr:rowOff>25675</xdr:rowOff>
    </xdr:from>
    <xdr:to>
      <xdr:col>0</xdr:col>
      <xdr:colOff>1114425</xdr:colOff>
      <xdr:row>212</xdr:row>
      <xdr:rowOff>318880</xdr:rowOff>
    </xdr:to>
    <xdr:pic>
      <xdr:nvPicPr>
        <xdr:cNvPr id="65" name="Picture 26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92596" y="76073275"/>
          <a:ext cx="721829" cy="16457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209549</xdr:colOff>
      <xdr:row>215</xdr:row>
      <xdr:rowOff>85726</xdr:rowOff>
    </xdr:from>
    <xdr:to>
      <xdr:col>0</xdr:col>
      <xdr:colOff>1228724</xdr:colOff>
      <xdr:row>223</xdr:row>
      <xdr:rowOff>28576</xdr:rowOff>
    </xdr:to>
    <xdr:pic>
      <xdr:nvPicPr>
        <xdr:cNvPr id="67" name="Picture 28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09549" y="90573226"/>
          <a:ext cx="1019175" cy="1466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142874</xdr:colOff>
      <xdr:row>245</xdr:row>
      <xdr:rowOff>66675</xdr:rowOff>
    </xdr:from>
    <xdr:to>
      <xdr:col>0</xdr:col>
      <xdr:colOff>1343025</xdr:colOff>
      <xdr:row>249</xdr:row>
      <xdr:rowOff>180975</xdr:rowOff>
    </xdr:to>
    <xdr:pic>
      <xdr:nvPicPr>
        <xdr:cNvPr id="68" name="Picture 29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42874" y="94173675"/>
          <a:ext cx="1200151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419100</xdr:colOff>
      <xdr:row>252</xdr:row>
      <xdr:rowOff>38100</xdr:rowOff>
    </xdr:from>
    <xdr:to>
      <xdr:col>0</xdr:col>
      <xdr:colOff>1019175</xdr:colOff>
      <xdr:row>259</xdr:row>
      <xdr:rowOff>104775</xdr:rowOff>
    </xdr:to>
    <xdr:pic>
      <xdr:nvPicPr>
        <xdr:cNvPr id="69" name="Picture 30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95478600"/>
          <a:ext cx="600075" cy="1400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428626</xdr:colOff>
      <xdr:row>260</xdr:row>
      <xdr:rowOff>38100</xdr:rowOff>
    </xdr:from>
    <xdr:to>
      <xdr:col>0</xdr:col>
      <xdr:colOff>951498</xdr:colOff>
      <xdr:row>267</xdr:row>
      <xdr:rowOff>123825</xdr:rowOff>
    </xdr:to>
    <xdr:pic>
      <xdr:nvPicPr>
        <xdr:cNvPr id="70" name="Picture 31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6" y="97002600"/>
          <a:ext cx="522872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803413</xdr:colOff>
      <xdr:row>268</xdr:row>
      <xdr:rowOff>0</xdr:rowOff>
    </xdr:from>
    <xdr:to>
      <xdr:col>0</xdr:col>
      <xdr:colOff>803413</xdr:colOff>
      <xdr:row>276</xdr:row>
      <xdr:rowOff>96078</xdr:rowOff>
    </xdr:to>
    <xdr:pic>
      <xdr:nvPicPr>
        <xdr:cNvPr id="71" name="Picture 32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03413" y="98488500"/>
          <a:ext cx="0" cy="16200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178904</xdr:colOff>
      <xdr:row>351</xdr:row>
      <xdr:rowOff>123825</xdr:rowOff>
    </xdr:from>
    <xdr:to>
      <xdr:col>0</xdr:col>
      <xdr:colOff>1047750</xdr:colOff>
      <xdr:row>360</xdr:row>
      <xdr:rowOff>54665</xdr:rowOff>
    </xdr:to>
    <xdr:pic>
      <xdr:nvPicPr>
        <xdr:cNvPr id="72" name="Picture 33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904" y="116519325"/>
          <a:ext cx="868846" cy="16453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362</xdr:row>
      <xdr:rowOff>114714</xdr:rowOff>
    </xdr:from>
    <xdr:to>
      <xdr:col>0</xdr:col>
      <xdr:colOff>1047750</xdr:colOff>
      <xdr:row>371</xdr:row>
      <xdr:rowOff>188429</xdr:rowOff>
    </xdr:to>
    <xdr:pic>
      <xdr:nvPicPr>
        <xdr:cNvPr id="73" name="Picture 34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118605714"/>
          <a:ext cx="771525" cy="17882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473351</xdr:colOff>
      <xdr:row>373</xdr:row>
      <xdr:rowOff>64190</xdr:rowOff>
    </xdr:from>
    <xdr:to>
      <xdr:col>0</xdr:col>
      <xdr:colOff>932234</xdr:colOff>
      <xdr:row>378</xdr:row>
      <xdr:rowOff>123826</xdr:rowOff>
    </xdr:to>
    <xdr:pic>
      <xdr:nvPicPr>
        <xdr:cNvPr id="74" name="Picture 35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51" y="72520865"/>
          <a:ext cx="458883" cy="10121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388</xdr:row>
      <xdr:rowOff>104775</xdr:rowOff>
    </xdr:from>
    <xdr:to>
      <xdr:col>0</xdr:col>
      <xdr:colOff>1419225</xdr:colOff>
      <xdr:row>395</xdr:row>
      <xdr:rowOff>16980</xdr:rowOff>
    </xdr:to>
    <xdr:pic>
      <xdr:nvPicPr>
        <xdr:cNvPr id="75" name="Picture 36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23929775"/>
          <a:ext cx="1333500" cy="1245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27331</xdr:colOff>
      <xdr:row>397</xdr:row>
      <xdr:rowOff>123825</xdr:rowOff>
    </xdr:from>
    <xdr:to>
      <xdr:col>0</xdr:col>
      <xdr:colOff>1400174</xdr:colOff>
      <xdr:row>403</xdr:row>
      <xdr:rowOff>43927</xdr:rowOff>
    </xdr:to>
    <xdr:pic>
      <xdr:nvPicPr>
        <xdr:cNvPr id="76" name="Picture 37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1" y="125663325"/>
          <a:ext cx="1372843" cy="1063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248892</xdr:colOff>
      <xdr:row>405</xdr:row>
      <xdr:rowOff>39756</xdr:rowOff>
    </xdr:from>
    <xdr:to>
      <xdr:col>0</xdr:col>
      <xdr:colOff>1030879</xdr:colOff>
      <xdr:row>413</xdr:row>
      <xdr:rowOff>161925</xdr:rowOff>
    </xdr:to>
    <xdr:pic>
      <xdr:nvPicPr>
        <xdr:cNvPr id="77" name="Picture 38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8892" y="127103256"/>
          <a:ext cx="781987" cy="16461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231084</xdr:colOff>
      <xdr:row>414</xdr:row>
      <xdr:rowOff>6212</xdr:rowOff>
    </xdr:from>
    <xdr:to>
      <xdr:col>0</xdr:col>
      <xdr:colOff>1000125</xdr:colOff>
      <xdr:row>422</xdr:row>
      <xdr:rowOff>179052</xdr:rowOff>
    </xdr:to>
    <xdr:pic>
      <xdr:nvPicPr>
        <xdr:cNvPr id="78" name="Picture 39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31084" y="128784212"/>
          <a:ext cx="769041" cy="1696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969065</xdr:colOff>
      <xdr:row>482</xdr:row>
      <xdr:rowOff>0</xdr:rowOff>
    </xdr:from>
    <xdr:to>
      <xdr:col>0</xdr:col>
      <xdr:colOff>969065</xdr:colOff>
      <xdr:row>490</xdr:row>
      <xdr:rowOff>170207</xdr:rowOff>
    </xdr:to>
    <xdr:pic>
      <xdr:nvPicPr>
        <xdr:cNvPr id="79" name="Picture 40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69065" y="142113000"/>
          <a:ext cx="0" cy="16942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400051</xdr:colOff>
      <xdr:row>268</xdr:row>
      <xdr:rowOff>38100</xdr:rowOff>
    </xdr:from>
    <xdr:to>
      <xdr:col>0</xdr:col>
      <xdr:colOff>957886</xdr:colOff>
      <xdr:row>275</xdr:row>
      <xdr:rowOff>142875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1" y="98526600"/>
          <a:ext cx="557835" cy="1438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542926</xdr:colOff>
      <xdr:row>482</xdr:row>
      <xdr:rowOff>38100</xdr:rowOff>
    </xdr:from>
    <xdr:to>
      <xdr:col>0</xdr:col>
      <xdr:colOff>1013616</xdr:colOff>
      <xdr:row>490</xdr:row>
      <xdr:rowOff>66675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6" y="142151100"/>
          <a:ext cx="470690" cy="1552575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85" name="84 Grupo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GrpSpPr/>
      </xdr:nvGrpSpPr>
      <xdr:grpSpPr>
        <a:xfrm>
          <a:off x="7439025" y="0"/>
          <a:ext cx="1102895" cy="305803"/>
          <a:chOff x="7614987" y="5013"/>
          <a:chExt cx="1102895" cy="305803"/>
        </a:xfrm>
      </xdr:grpSpPr>
      <xdr:sp macro="" textlink="">
        <xdr:nvSpPr>
          <xdr:cNvPr id="86" name="85 Rectángulo">
            <a:extLst>
              <a:ext uri="{FF2B5EF4-FFF2-40B4-BE49-F238E27FC236}">
                <a16:creationId xmlns:a16="http://schemas.microsoft.com/office/drawing/2014/main" id="{00000000-0008-0000-0200-000056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87" name="86 CuadroTexto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oneCellAnchor>
    <xdr:from>
      <xdr:col>0</xdr:col>
      <xdr:colOff>197540</xdr:colOff>
      <xdr:row>2</xdr:row>
      <xdr:rowOff>0</xdr:rowOff>
    </xdr:from>
    <xdr:ext cx="1212840" cy="1218960"/>
    <xdr:pic>
      <xdr:nvPicPr>
        <xdr:cNvPr id="88" name="Picture 321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540" y="841513"/>
          <a:ext cx="1212840" cy="1218960"/>
        </a:xfrm>
        <a:prstGeom prst="rect">
          <a:avLst/>
        </a:prstGeom>
      </xdr:spPr>
    </xdr:pic>
    <xdr:clientData/>
  </xdr:oneCellAnchor>
  <xdr:oneCellAnchor>
    <xdr:from>
      <xdr:col>0</xdr:col>
      <xdr:colOff>163167</xdr:colOff>
      <xdr:row>9</xdr:row>
      <xdr:rowOff>124653</xdr:rowOff>
    </xdr:from>
    <xdr:ext cx="1209960" cy="947880"/>
    <xdr:pic>
      <xdr:nvPicPr>
        <xdr:cNvPr id="89" name="Picture 322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167" y="2534478"/>
          <a:ext cx="1209960" cy="947880"/>
        </a:xfrm>
        <a:prstGeom prst="rect">
          <a:avLst/>
        </a:prstGeom>
      </xdr:spPr>
    </xdr:pic>
    <xdr:clientData/>
  </xdr:oneCellAnchor>
  <xdr:oneCellAnchor>
    <xdr:from>
      <xdr:col>0</xdr:col>
      <xdr:colOff>74543</xdr:colOff>
      <xdr:row>15</xdr:row>
      <xdr:rowOff>94837</xdr:rowOff>
    </xdr:from>
    <xdr:ext cx="1383480" cy="929520"/>
    <xdr:pic>
      <xdr:nvPicPr>
        <xdr:cNvPr id="90" name="Picture 323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" y="3647662"/>
          <a:ext cx="1383480" cy="929520"/>
        </a:xfrm>
        <a:prstGeom prst="rect">
          <a:avLst/>
        </a:prstGeom>
      </xdr:spPr>
    </xdr:pic>
    <xdr:clientData/>
  </xdr:oneCellAnchor>
  <xdr:oneCellAnchor>
    <xdr:from>
      <xdr:col>0</xdr:col>
      <xdr:colOff>425726</xdr:colOff>
      <xdr:row>21</xdr:row>
      <xdr:rowOff>38099</xdr:rowOff>
    </xdr:from>
    <xdr:ext cx="696527" cy="1457895"/>
    <xdr:pic>
      <xdr:nvPicPr>
        <xdr:cNvPr id="91" name="Picture 32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726" y="4733924"/>
          <a:ext cx="696527" cy="1457895"/>
        </a:xfrm>
        <a:prstGeom prst="rect">
          <a:avLst/>
        </a:prstGeom>
      </xdr:spPr>
    </xdr:pic>
    <xdr:clientData/>
  </xdr:oneCellAnchor>
  <xdr:oneCellAnchor>
    <xdr:from>
      <xdr:col>0</xdr:col>
      <xdr:colOff>453058</xdr:colOff>
      <xdr:row>27</xdr:row>
      <xdr:rowOff>9524</xdr:rowOff>
    </xdr:from>
    <xdr:ext cx="651842" cy="1463995"/>
    <xdr:pic>
      <xdr:nvPicPr>
        <xdr:cNvPr id="92" name="Picture 325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058" y="6219824"/>
          <a:ext cx="651842" cy="1463995"/>
        </a:xfrm>
        <a:prstGeom prst="rect">
          <a:avLst/>
        </a:prstGeom>
      </xdr:spPr>
    </xdr:pic>
    <xdr:clientData/>
  </xdr:oneCellAnchor>
  <xdr:oneCellAnchor>
    <xdr:from>
      <xdr:col>0</xdr:col>
      <xdr:colOff>457614</xdr:colOff>
      <xdr:row>33</xdr:row>
      <xdr:rowOff>171450</xdr:rowOff>
    </xdr:from>
    <xdr:ext cx="691560" cy="1154880"/>
    <xdr:pic>
      <xdr:nvPicPr>
        <xdr:cNvPr id="93" name="Picture 326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614" y="7896225"/>
          <a:ext cx="691560" cy="1154880"/>
        </a:xfrm>
        <a:prstGeom prst="rect">
          <a:avLst/>
        </a:prstGeom>
      </xdr:spPr>
    </xdr:pic>
    <xdr:clientData/>
  </xdr:oneCellAnchor>
  <xdr:oneCellAnchor>
    <xdr:from>
      <xdr:col>0</xdr:col>
      <xdr:colOff>281608</xdr:colOff>
      <xdr:row>43</xdr:row>
      <xdr:rowOff>0</xdr:rowOff>
    </xdr:from>
    <xdr:ext cx="886680" cy="1185480"/>
    <xdr:pic>
      <xdr:nvPicPr>
        <xdr:cNvPr id="98" name="Picture 33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608" y="18516600"/>
          <a:ext cx="886680" cy="1185480"/>
        </a:xfrm>
        <a:prstGeom prst="rect">
          <a:avLst/>
        </a:prstGeom>
      </xdr:spPr>
    </xdr:pic>
    <xdr:clientData/>
  </xdr:oneCellAnchor>
  <xdr:oneCellAnchor>
    <xdr:from>
      <xdr:col>0</xdr:col>
      <xdr:colOff>289891</xdr:colOff>
      <xdr:row>54</xdr:row>
      <xdr:rowOff>171036</xdr:rowOff>
    </xdr:from>
    <xdr:ext cx="694800" cy="548640"/>
    <xdr:pic>
      <xdr:nvPicPr>
        <xdr:cNvPr id="99" name="Picture 33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891" y="20783136"/>
          <a:ext cx="694800" cy="548640"/>
        </a:xfrm>
        <a:prstGeom prst="rect">
          <a:avLst/>
        </a:prstGeom>
      </xdr:spPr>
    </xdr:pic>
    <xdr:clientData/>
  </xdr:oneCellAnchor>
  <xdr:oneCellAnchor>
    <xdr:from>
      <xdr:col>0</xdr:col>
      <xdr:colOff>470451</xdr:colOff>
      <xdr:row>77</xdr:row>
      <xdr:rowOff>63775</xdr:rowOff>
    </xdr:from>
    <xdr:ext cx="567773" cy="1400271"/>
    <xdr:pic>
      <xdr:nvPicPr>
        <xdr:cNvPr id="100" name="Picture 33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451" y="25057375"/>
          <a:ext cx="567773" cy="1400271"/>
        </a:xfrm>
        <a:prstGeom prst="rect">
          <a:avLst/>
        </a:prstGeom>
      </xdr:spPr>
    </xdr:pic>
    <xdr:clientData/>
  </xdr:oneCellAnchor>
  <xdr:oneCellAnchor>
    <xdr:from>
      <xdr:col>0</xdr:col>
      <xdr:colOff>491985</xdr:colOff>
      <xdr:row>85</xdr:row>
      <xdr:rowOff>63775</xdr:rowOff>
    </xdr:from>
    <xdr:ext cx="584339" cy="1390257"/>
    <xdr:pic>
      <xdr:nvPicPr>
        <xdr:cNvPr id="101" name="Picture 34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985" y="26581375"/>
          <a:ext cx="584339" cy="1390257"/>
        </a:xfrm>
        <a:prstGeom prst="rect">
          <a:avLst/>
        </a:prstGeom>
      </xdr:spPr>
    </xdr:pic>
    <xdr:clientData/>
  </xdr:oneCellAnchor>
  <xdr:oneCellAnchor>
    <xdr:from>
      <xdr:col>0</xdr:col>
      <xdr:colOff>267114</xdr:colOff>
      <xdr:row>106</xdr:row>
      <xdr:rowOff>0</xdr:rowOff>
    </xdr:from>
    <xdr:ext cx="1033200" cy="1243440"/>
    <xdr:pic>
      <xdr:nvPicPr>
        <xdr:cNvPr id="102" name="Picture 342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114" y="30643581"/>
          <a:ext cx="1033200" cy="1243440"/>
        </a:xfrm>
        <a:prstGeom prst="rect">
          <a:avLst/>
        </a:prstGeom>
      </xdr:spPr>
    </xdr:pic>
    <xdr:clientData/>
  </xdr:oneCellAnchor>
  <xdr:oneCellAnchor>
    <xdr:from>
      <xdr:col>0</xdr:col>
      <xdr:colOff>91108</xdr:colOff>
      <xdr:row>115</xdr:row>
      <xdr:rowOff>74544</xdr:rowOff>
    </xdr:from>
    <xdr:ext cx="1228320" cy="1002600"/>
    <xdr:pic>
      <xdr:nvPicPr>
        <xdr:cNvPr id="103" name="Picture 343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08" y="32688144"/>
          <a:ext cx="1228320" cy="1002600"/>
        </a:xfrm>
        <a:prstGeom prst="rect">
          <a:avLst/>
        </a:prstGeom>
      </xdr:spPr>
    </xdr:pic>
    <xdr:clientData/>
  </xdr:oneCellAnchor>
  <xdr:oneCellAnchor>
    <xdr:from>
      <xdr:col>0</xdr:col>
      <xdr:colOff>99391</xdr:colOff>
      <xdr:row>124</xdr:row>
      <xdr:rowOff>57978</xdr:rowOff>
    </xdr:from>
    <xdr:ext cx="1353240" cy="996480"/>
    <xdr:pic>
      <xdr:nvPicPr>
        <xdr:cNvPr id="104" name="Picture 344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91" y="34386078"/>
          <a:ext cx="1353240" cy="996480"/>
        </a:xfrm>
        <a:prstGeom prst="rect">
          <a:avLst/>
        </a:prstGeom>
      </xdr:spPr>
    </xdr:pic>
    <xdr:clientData/>
  </xdr:oneCellAnchor>
  <xdr:oneCellAnchor>
    <xdr:from>
      <xdr:col>0</xdr:col>
      <xdr:colOff>496956</xdr:colOff>
      <xdr:row>131</xdr:row>
      <xdr:rowOff>149086</xdr:rowOff>
    </xdr:from>
    <xdr:ext cx="655200" cy="1307520"/>
    <xdr:pic>
      <xdr:nvPicPr>
        <xdr:cNvPr id="105" name="Picture 345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956" y="35810686"/>
          <a:ext cx="655200" cy="1307520"/>
        </a:xfrm>
        <a:prstGeom prst="rect">
          <a:avLst/>
        </a:prstGeom>
      </xdr:spPr>
    </xdr:pic>
    <xdr:clientData/>
  </xdr:oneCellAnchor>
  <xdr:oneCellAnchor>
    <xdr:from>
      <xdr:col>0</xdr:col>
      <xdr:colOff>535471</xdr:colOff>
      <xdr:row>149</xdr:row>
      <xdr:rowOff>47625</xdr:rowOff>
    </xdr:from>
    <xdr:ext cx="487440" cy="1395720"/>
    <xdr:pic>
      <xdr:nvPicPr>
        <xdr:cNvPr id="106" name="Picture 346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471" y="39138225"/>
          <a:ext cx="487440" cy="1395720"/>
        </a:xfrm>
        <a:prstGeom prst="rect">
          <a:avLst/>
        </a:prstGeom>
      </xdr:spPr>
    </xdr:pic>
    <xdr:clientData/>
  </xdr:oneCellAnchor>
  <xdr:oneCellAnchor>
    <xdr:from>
      <xdr:col>0</xdr:col>
      <xdr:colOff>74543</xdr:colOff>
      <xdr:row>159</xdr:row>
      <xdr:rowOff>0</xdr:rowOff>
    </xdr:from>
    <xdr:ext cx="1203840" cy="1246320"/>
    <xdr:pic>
      <xdr:nvPicPr>
        <xdr:cNvPr id="119" name="Picture 367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" y="65379600"/>
          <a:ext cx="1203840" cy="1246320"/>
        </a:xfrm>
        <a:prstGeom prst="rect">
          <a:avLst/>
        </a:prstGeom>
      </xdr:spPr>
    </xdr:pic>
    <xdr:clientData/>
  </xdr:oneCellAnchor>
  <xdr:oneCellAnchor>
    <xdr:from>
      <xdr:col>0</xdr:col>
      <xdr:colOff>218659</xdr:colOff>
      <xdr:row>182</xdr:row>
      <xdr:rowOff>103577</xdr:rowOff>
    </xdr:from>
    <xdr:ext cx="1048165" cy="661865"/>
    <xdr:pic>
      <xdr:nvPicPr>
        <xdr:cNvPr id="120" name="Picture 368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659" y="69864677"/>
          <a:ext cx="1048165" cy="661865"/>
        </a:xfrm>
        <a:prstGeom prst="rect">
          <a:avLst/>
        </a:prstGeom>
      </xdr:spPr>
    </xdr:pic>
    <xdr:clientData/>
  </xdr:oneCellAnchor>
  <xdr:oneCellAnchor>
    <xdr:from>
      <xdr:col>0</xdr:col>
      <xdr:colOff>423240</xdr:colOff>
      <xdr:row>189</xdr:row>
      <xdr:rowOff>83652</xdr:rowOff>
    </xdr:from>
    <xdr:ext cx="605459" cy="1509239"/>
    <xdr:pic>
      <xdr:nvPicPr>
        <xdr:cNvPr id="121" name="Picture 369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240" y="71178252"/>
          <a:ext cx="605459" cy="1509239"/>
        </a:xfrm>
        <a:prstGeom prst="rect">
          <a:avLst/>
        </a:prstGeom>
      </xdr:spPr>
    </xdr:pic>
    <xdr:clientData/>
  </xdr:oneCellAnchor>
  <xdr:oneCellAnchor>
    <xdr:from>
      <xdr:col>0</xdr:col>
      <xdr:colOff>265043</xdr:colOff>
      <xdr:row>237</xdr:row>
      <xdr:rowOff>91109</xdr:rowOff>
    </xdr:from>
    <xdr:ext cx="886912" cy="775666"/>
    <xdr:pic>
      <xdr:nvPicPr>
        <xdr:cNvPr id="127" name="Picture 381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43" y="91150109"/>
          <a:ext cx="886912" cy="775666"/>
        </a:xfrm>
        <a:prstGeom prst="rect">
          <a:avLst/>
        </a:prstGeom>
      </xdr:spPr>
    </xdr:pic>
    <xdr:clientData/>
  </xdr:oneCellAnchor>
  <xdr:oneCellAnchor>
    <xdr:from>
      <xdr:col>0</xdr:col>
      <xdr:colOff>298173</xdr:colOff>
      <xdr:row>278</xdr:row>
      <xdr:rowOff>107674</xdr:rowOff>
    </xdr:from>
    <xdr:ext cx="975240" cy="1148760"/>
    <xdr:pic>
      <xdr:nvPicPr>
        <xdr:cNvPr id="129" name="Picture 386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173" y="100882174"/>
          <a:ext cx="975240" cy="1148760"/>
        </a:xfrm>
        <a:prstGeom prst="rect">
          <a:avLst/>
        </a:prstGeom>
      </xdr:spPr>
    </xdr:pic>
    <xdr:clientData/>
  </xdr:oneCellAnchor>
  <xdr:oneCellAnchor>
    <xdr:from>
      <xdr:col>0</xdr:col>
      <xdr:colOff>501097</xdr:colOff>
      <xdr:row>288</xdr:row>
      <xdr:rowOff>0</xdr:rowOff>
    </xdr:from>
    <xdr:ext cx="402120" cy="1386720"/>
    <xdr:pic>
      <xdr:nvPicPr>
        <xdr:cNvPr id="130" name="Picture 387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097" y="102679500"/>
          <a:ext cx="402120" cy="1386720"/>
        </a:xfrm>
        <a:prstGeom prst="rect">
          <a:avLst/>
        </a:prstGeom>
      </xdr:spPr>
    </xdr:pic>
    <xdr:clientData/>
  </xdr:oneCellAnchor>
  <xdr:oneCellAnchor>
    <xdr:from>
      <xdr:col>0</xdr:col>
      <xdr:colOff>511863</xdr:colOff>
      <xdr:row>297</xdr:row>
      <xdr:rowOff>142875</xdr:rowOff>
    </xdr:from>
    <xdr:ext cx="393011" cy="1843944"/>
    <xdr:pic>
      <xdr:nvPicPr>
        <xdr:cNvPr id="131" name="Picture 388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863" y="104536875"/>
          <a:ext cx="393011" cy="1843944"/>
        </a:xfrm>
        <a:prstGeom prst="rect">
          <a:avLst/>
        </a:prstGeom>
      </xdr:spPr>
    </xdr:pic>
    <xdr:clientData/>
  </xdr:oneCellAnchor>
  <xdr:oneCellAnchor>
    <xdr:from>
      <xdr:col>0</xdr:col>
      <xdr:colOff>517663</xdr:colOff>
      <xdr:row>308</xdr:row>
      <xdr:rowOff>114300</xdr:rowOff>
    </xdr:from>
    <xdr:ext cx="387212" cy="1865168"/>
    <xdr:pic>
      <xdr:nvPicPr>
        <xdr:cNvPr id="132" name="Picture 389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663" y="106603800"/>
          <a:ext cx="387212" cy="1865168"/>
        </a:xfrm>
        <a:prstGeom prst="rect">
          <a:avLst/>
        </a:prstGeom>
      </xdr:spPr>
    </xdr:pic>
    <xdr:clientData/>
  </xdr:oneCellAnchor>
  <xdr:oneCellAnchor>
    <xdr:from>
      <xdr:col>0</xdr:col>
      <xdr:colOff>182217</xdr:colOff>
      <xdr:row>321</xdr:row>
      <xdr:rowOff>57979</xdr:rowOff>
    </xdr:from>
    <xdr:ext cx="1182600" cy="1191600"/>
    <xdr:pic>
      <xdr:nvPicPr>
        <xdr:cNvPr id="133" name="Picture 393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17" y="109214479"/>
          <a:ext cx="1182600" cy="1191600"/>
        </a:xfrm>
        <a:prstGeom prst="rect">
          <a:avLst/>
        </a:prstGeom>
      </xdr:spPr>
    </xdr:pic>
    <xdr:clientData/>
  </xdr:oneCellAnchor>
  <xdr:oneCellAnchor>
    <xdr:from>
      <xdr:col>0</xdr:col>
      <xdr:colOff>93593</xdr:colOff>
      <xdr:row>331</xdr:row>
      <xdr:rowOff>161925</xdr:rowOff>
    </xdr:from>
    <xdr:ext cx="1289160" cy="1094040"/>
    <xdr:pic>
      <xdr:nvPicPr>
        <xdr:cNvPr id="134" name="Picture 394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93" y="111223425"/>
          <a:ext cx="1289160" cy="1094040"/>
        </a:xfrm>
        <a:prstGeom prst="rect">
          <a:avLst/>
        </a:prstGeom>
      </xdr:spPr>
    </xdr:pic>
    <xdr:clientData/>
  </xdr:oneCellAnchor>
  <xdr:oneCellAnchor>
    <xdr:from>
      <xdr:col>0</xdr:col>
      <xdr:colOff>53215</xdr:colOff>
      <xdr:row>341</xdr:row>
      <xdr:rowOff>142875</xdr:rowOff>
    </xdr:from>
    <xdr:ext cx="1376749" cy="1139153"/>
    <xdr:pic>
      <xdr:nvPicPr>
        <xdr:cNvPr id="135" name="Picture 395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15" y="113109375"/>
          <a:ext cx="1376749" cy="1139153"/>
        </a:xfrm>
        <a:prstGeom prst="rect">
          <a:avLst/>
        </a:prstGeom>
      </xdr:spPr>
    </xdr:pic>
    <xdr:clientData/>
  </xdr:oneCellAnchor>
  <xdr:oneCellAnchor>
    <xdr:from>
      <xdr:col>0</xdr:col>
      <xdr:colOff>215347</xdr:colOff>
      <xdr:row>381</xdr:row>
      <xdr:rowOff>0</xdr:rowOff>
    </xdr:from>
    <xdr:ext cx="1085040" cy="1240200"/>
    <xdr:pic>
      <xdr:nvPicPr>
        <xdr:cNvPr id="136" name="Picture 399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347" y="120777000"/>
          <a:ext cx="1085040" cy="1240200"/>
        </a:xfrm>
        <a:prstGeom prst="rect">
          <a:avLst/>
        </a:prstGeom>
      </xdr:spPr>
    </xdr:pic>
    <xdr:clientData/>
  </xdr:oneCellAnchor>
  <xdr:oneCellAnchor>
    <xdr:from>
      <xdr:col>0</xdr:col>
      <xdr:colOff>349111</xdr:colOff>
      <xdr:row>425</xdr:row>
      <xdr:rowOff>62084</xdr:rowOff>
    </xdr:from>
    <xdr:ext cx="651014" cy="1142252"/>
    <xdr:pic>
      <xdr:nvPicPr>
        <xdr:cNvPr id="137" name="Picture 400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111" y="129411584"/>
          <a:ext cx="651014" cy="1142252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439</xdr:row>
      <xdr:rowOff>149087</xdr:rowOff>
    </xdr:from>
    <xdr:ext cx="786240" cy="972000"/>
    <xdr:pic>
      <xdr:nvPicPr>
        <xdr:cNvPr id="138" name="Picture 402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2546587"/>
          <a:ext cx="786240" cy="972000"/>
        </a:xfrm>
        <a:prstGeom prst="rect">
          <a:avLst/>
        </a:prstGeom>
      </xdr:spPr>
    </xdr:pic>
    <xdr:clientData/>
  </xdr:oneCellAnchor>
  <xdr:oneCellAnchor>
    <xdr:from>
      <xdr:col>0</xdr:col>
      <xdr:colOff>257588</xdr:colOff>
      <xdr:row>460</xdr:row>
      <xdr:rowOff>57150</xdr:rowOff>
    </xdr:from>
    <xdr:ext cx="840960" cy="1350000"/>
    <xdr:pic>
      <xdr:nvPicPr>
        <xdr:cNvPr id="139" name="Picture 403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588" y="136455150"/>
          <a:ext cx="840960" cy="1350000"/>
        </a:xfrm>
        <a:prstGeom prst="rect">
          <a:avLst/>
        </a:prstGeom>
      </xdr:spPr>
    </xdr:pic>
    <xdr:clientData/>
  </xdr:oneCellAnchor>
  <xdr:oneCellAnchor>
    <xdr:from>
      <xdr:col>0</xdr:col>
      <xdr:colOff>481633</xdr:colOff>
      <xdr:row>454</xdr:row>
      <xdr:rowOff>75786</xdr:rowOff>
    </xdr:from>
    <xdr:ext cx="514800" cy="999720"/>
    <xdr:pic>
      <xdr:nvPicPr>
        <xdr:cNvPr id="140" name="Picture 404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633" y="135330786"/>
          <a:ext cx="514800" cy="999720"/>
        </a:xfrm>
        <a:prstGeom prst="rect">
          <a:avLst/>
        </a:prstGeom>
      </xdr:spPr>
    </xdr:pic>
    <xdr:clientData/>
  </xdr:oneCellAnchor>
  <xdr:oneCellAnchor>
    <xdr:from>
      <xdr:col>0</xdr:col>
      <xdr:colOff>200852</xdr:colOff>
      <xdr:row>474</xdr:row>
      <xdr:rowOff>161925</xdr:rowOff>
    </xdr:from>
    <xdr:ext cx="980581" cy="1329690"/>
    <xdr:pic>
      <xdr:nvPicPr>
        <xdr:cNvPr id="141" name="Picture 405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852" y="139226925"/>
          <a:ext cx="980581" cy="1329690"/>
        </a:xfrm>
        <a:prstGeom prst="rect">
          <a:avLst/>
        </a:prstGeom>
      </xdr:spPr>
    </xdr:pic>
    <xdr:clientData/>
  </xdr:oneCellAnchor>
  <xdr:oneCellAnchor>
    <xdr:from>
      <xdr:col>0</xdr:col>
      <xdr:colOff>466725</xdr:colOff>
      <xdr:row>468</xdr:row>
      <xdr:rowOff>66675</xdr:rowOff>
    </xdr:from>
    <xdr:ext cx="520625" cy="1143000"/>
    <xdr:pic>
      <xdr:nvPicPr>
        <xdr:cNvPr id="142" name="Picture 406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6725" y="137988675"/>
          <a:ext cx="520625" cy="1143000"/>
        </a:xfrm>
        <a:prstGeom prst="rect">
          <a:avLst/>
        </a:prstGeom>
      </xdr:spPr>
    </xdr:pic>
    <xdr:clientData/>
  </xdr:oneCellAnchor>
  <xdr:oneCellAnchor>
    <xdr:from>
      <xdr:col>0</xdr:col>
      <xdr:colOff>399635</xdr:colOff>
      <xdr:row>490</xdr:row>
      <xdr:rowOff>123825</xdr:rowOff>
    </xdr:from>
    <xdr:ext cx="772653" cy="974392"/>
    <xdr:pic>
      <xdr:nvPicPr>
        <xdr:cNvPr id="143" name="Picture 407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635" y="142236825"/>
          <a:ext cx="772653" cy="974392"/>
        </a:xfrm>
        <a:prstGeom prst="rect">
          <a:avLst/>
        </a:prstGeom>
      </xdr:spPr>
    </xdr:pic>
    <xdr:clientData/>
  </xdr:oneCellAnchor>
  <xdr:twoCellAnchor editAs="oneCell">
    <xdr:from>
      <xdr:col>0</xdr:col>
      <xdr:colOff>115958</xdr:colOff>
      <xdr:row>63</xdr:row>
      <xdr:rowOff>0</xdr:rowOff>
    </xdr:from>
    <xdr:to>
      <xdr:col>0</xdr:col>
      <xdr:colOff>1181100</xdr:colOff>
      <xdr:row>66</xdr:row>
      <xdr:rowOff>95663</xdr:rowOff>
    </xdr:to>
    <xdr:pic>
      <xdr:nvPicPr>
        <xdr:cNvPr id="144" name="Picture 16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958" y="22326600"/>
          <a:ext cx="1065142" cy="6671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430696</xdr:colOff>
      <xdr:row>70</xdr:row>
      <xdr:rowOff>0</xdr:rowOff>
    </xdr:from>
    <xdr:to>
      <xdr:col>0</xdr:col>
      <xdr:colOff>1152525</xdr:colOff>
      <xdr:row>75</xdr:row>
      <xdr:rowOff>66675</xdr:rowOff>
    </xdr:to>
    <xdr:pic>
      <xdr:nvPicPr>
        <xdr:cNvPr id="145" name="Picture 17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30696" y="23660100"/>
          <a:ext cx="721829" cy="1019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476664</xdr:colOff>
      <xdr:row>94</xdr:row>
      <xdr:rowOff>31889</xdr:rowOff>
    </xdr:from>
    <xdr:to>
      <xdr:col>0</xdr:col>
      <xdr:colOff>1085850</xdr:colOff>
      <xdr:row>102</xdr:row>
      <xdr:rowOff>0</xdr:rowOff>
    </xdr:to>
    <xdr:pic>
      <xdr:nvPicPr>
        <xdr:cNvPr id="146" name="Picture 18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664" y="28263989"/>
          <a:ext cx="609186" cy="14929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350355</xdr:colOff>
      <xdr:row>140</xdr:row>
      <xdr:rowOff>104775</xdr:rowOff>
    </xdr:from>
    <xdr:to>
      <xdr:col>0</xdr:col>
      <xdr:colOff>1133475</xdr:colOff>
      <xdr:row>148</xdr:row>
      <xdr:rowOff>48453</xdr:rowOff>
    </xdr:to>
    <xdr:pic>
      <xdr:nvPicPr>
        <xdr:cNvPr id="147" name="Picture 19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355" y="37480875"/>
          <a:ext cx="783120" cy="14676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172</xdr:row>
      <xdr:rowOff>123825</xdr:rowOff>
    </xdr:from>
    <xdr:to>
      <xdr:col>0</xdr:col>
      <xdr:colOff>1285875</xdr:colOff>
      <xdr:row>177</xdr:row>
      <xdr:rowOff>78358</xdr:rowOff>
    </xdr:to>
    <xdr:pic>
      <xdr:nvPicPr>
        <xdr:cNvPr id="149" name="Picture 24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67979925"/>
          <a:ext cx="1104900" cy="9070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393010</xdr:colOff>
      <xdr:row>198</xdr:row>
      <xdr:rowOff>38100</xdr:rowOff>
    </xdr:from>
    <xdr:to>
      <xdr:col>0</xdr:col>
      <xdr:colOff>1066800</xdr:colOff>
      <xdr:row>206</xdr:row>
      <xdr:rowOff>167722</xdr:rowOff>
    </xdr:to>
    <xdr:pic>
      <xdr:nvPicPr>
        <xdr:cNvPr id="150" name="Picture 25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93010" y="72847200"/>
          <a:ext cx="673790" cy="1653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392596</xdr:colOff>
      <xdr:row>207</xdr:row>
      <xdr:rowOff>25675</xdr:rowOff>
    </xdr:from>
    <xdr:to>
      <xdr:col>0</xdr:col>
      <xdr:colOff>1114425</xdr:colOff>
      <xdr:row>212</xdr:row>
      <xdr:rowOff>318880</xdr:rowOff>
    </xdr:to>
    <xdr:pic>
      <xdr:nvPicPr>
        <xdr:cNvPr id="151" name="Picture 26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92596" y="74549275"/>
          <a:ext cx="721829" cy="16457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209549</xdr:colOff>
      <xdr:row>215</xdr:row>
      <xdr:rowOff>85726</xdr:rowOff>
    </xdr:from>
    <xdr:to>
      <xdr:col>0</xdr:col>
      <xdr:colOff>1228724</xdr:colOff>
      <xdr:row>223</xdr:row>
      <xdr:rowOff>28576</xdr:rowOff>
    </xdr:to>
    <xdr:pic>
      <xdr:nvPicPr>
        <xdr:cNvPr id="153" name="Picture 28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09549" y="89049226"/>
          <a:ext cx="1019175" cy="1466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142874</xdr:colOff>
      <xdr:row>245</xdr:row>
      <xdr:rowOff>66675</xdr:rowOff>
    </xdr:from>
    <xdr:to>
      <xdr:col>0</xdr:col>
      <xdr:colOff>1343025</xdr:colOff>
      <xdr:row>249</xdr:row>
      <xdr:rowOff>180975</xdr:rowOff>
    </xdr:to>
    <xdr:pic>
      <xdr:nvPicPr>
        <xdr:cNvPr id="154" name="Picture 29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42874" y="92649675"/>
          <a:ext cx="1200151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419100</xdr:colOff>
      <xdr:row>252</xdr:row>
      <xdr:rowOff>38100</xdr:rowOff>
    </xdr:from>
    <xdr:to>
      <xdr:col>0</xdr:col>
      <xdr:colOff>1019175</xdr:colOff>
      <xdr:row>259</xdr:row>
      <xdr:rowOff>104775</xdr:rowOff>
    </xdr:to>
    <xdr:pic>
      <xdr:nvPicPr>
        <xdr:cNvPr id="155" name="Picture 30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93954600"/>
          <a:ext cx="600075" cy="1400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428626</xdr:colOff>
      <xdr:row>260</xdr:row>
      <xdr:rowOff>38100</xdr:rowOff>
    </xdr:from>
    <xdr:to>
      <xdr:col>0</xdr:col>
      <xdr:colOff>951498</xdr:colOff>
      <xdr:row>267</xdr:row>
      <xdr:rowOff>123825</xdr:rowOff>
    </xdr:to>
    <xdr:pic>
      <xdr:nvPicPr>
        <xdr:cNvPr id="156" name="Picture 31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6" y="95478600"/>
          <a:ext cx="522872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803413</xdr:colOff>
      <xdr:row>268</xdr:row>
      <xdr:rowOff>0</xdr:rowOff>
    </xdr:from>
    <xdr:to>
      <xdr:col>0</xdr:col>
      <xdr:colOff>803413</xdr:colOff>
      <xdr:row>276</xdr:row>
      <xdr:rowOff>96078</xdr:rowOff>
    </xdr:to>
    <xdr:pic>
      <xdr:nvPicPr>
        <xdr:cNvPr id="157" name="Picture 32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03413" y="96964500"/>
          <a:ext cx="0" cy="16200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178904</xdr:colOff>
      <xdr:row>351</xdr:row>
      <xdr:rowOff>123825</xdr:rowOff>
    </xdr:from>
    <xdr:to>
      <xdr:col>0</xdr:col>
      <xdr:colOff>1047750</xdr:colOff>
      <xdr:row>360</xdr:row>
      <xdr:rowOff>54665</xdr:rowOff>
    </xdr:to>
    <xdr:pic>
      <xdr:nvPicPr>
        <xdr:cNvPr id="158" name="Picture 33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904" y="114995325"/>
          <a:ext cx="868846" cy="16453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362</xdr:row>
      <xdr:rowOff>114714</xdr:rowOff>
    </xdr:from>
    <xdr:to>
      <xdr:col>0</xdr:col>
      <xdr:colOff>1047750</xdr:colOff>
      <xdr:row>371</xdr:row>
      <xdr:rowOff>188429</xdr:rowOff>
    </xdr:to>
    <xdr:pic>
      <xdr:nvPicPr>
        <xdr:cNvPr id="159" name="Picture 34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117081714"/>
          <a:ext cx="771525" cy="17882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388</xdr:row>
      <xdr:rowOff>104775</xdr:rowOff>
    </xdr:from>
    <xdr:to>
      <xdr:col>0</xdr:col>
      <xdr:colOff>1419225</xdr:colOff>
      <xdr:row>395</xdr:row>
      <xdr:rowOff>16980</xdr:rowOff>
    </xdr:to>
    <xdr:pic>
      <xdr:nvPicPr>
        <xdr:cNvPr id="161" name="Picture 36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22405775"/>
          <a:ext cx="1333500" cy="1245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27331</xdr:colOff>
      <xdr:row>397</xdr:row>
      <xdr:rowOff>123825</xdr:rowOff>
    </xdr:from>
    <xdr:to>
      <xdr:col>0</xdr:col>
      <xdr:colOff>1400174</xdr:colOff>
      <xdr:row>403</xdr:row>
      <xdr:rowOff>43927</xdr:rowOff>
    </xdr:to>
    <xdr:pic>
      <xdr:nvPicPr>
        <xdr:cNvPr id="162" name="Picture 37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1" y="124139325"/>
          <a:ext cx="1372843" cy="1063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248892</xdr:colOff>
      <xdr:row>405</xdr:row>
      <xdr:rowOff>39756</xdr:rowOff>
    </xdr:from>
    <xdr:to>
      <xdr:col>0</xdr:col>
      <xdr:colOff>1030879</xdr:colOff>
      <xdr:row>413</xdr:row>
      <xdr:rowOff>161925</xdr:rowOff>
    </xdr:to>
    <xdr:pic>
      <xdr:nvPicPr>
        <xdr:cNvPr id="163" name="Picture 38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8892" y="125579256"/>
          <a:ext cx="781987" cy="16461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231084</xdr:colOff>
      <xdr:row>414</xdr:row>
      <xdr:rowOff>6212</xdr:rowOff>
    </xdr:from>
    <xdr:to>
      <xdr:col>0</xdr:col>
      <xdr:colOff>1000125</xdr:colOff>
      <xdr:row>422</xdr:row>
      <xdr:rowOff>179052</xdr:rowOff>
    </xdr:to>
    <xdr:pic>
      <xdr:nvPicPr>
        <xdr:cNvPr id="164" name="Picture 39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31084" y="127260212"/>
          <a:ext cx="769041" cy="1696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969065</xdr:colOff>
      <xdr:row>482</xdr:row>
      <xdr:rowOff>0</xdr:rowOff>
    </xdr:from>
    <xdr:to>
      <xdr:col>0</xdr:col>
      <xdr:colOff>969065</xdr:colOff>
      <xdr:row>490</xdr:row>
      <xdr:rowOff>170207</xdr:rowOff>
    </xdr:to>
    <xdr:pic>
      <xdr:nvPicPr>
        <xdr:cNvPr id="165" name="Picture 40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69065" y="140589000"/>
          <a:ext cx="0" cy="16942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400051</xdr:colOff>
      <xdr:row>268</xdr:row>
      <xdr:rowOff>38100</xdr:rowOff>
    </xdr:from>
    <xdr:to>
      <xdr:col>0</xdr:col>
      <xdr:colOff>957886</xdr:colOff>
      <xdr:row>275</xdr:row>
      <xdr:rowOff>142875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1" y="97002600"/>
          <a:ext cx="557835" cy="1438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542926</xdr:colOff>
      <xdr:row>482</xdr:row>
      <xdr:rowOff>38100</xdr:rowOff>
    </xdr:from>
    <xdr:to>
      <xdr:col>0</xdr:col>
      <xdr:colOff>1013616</xdr:colOff>
      <xdr:row>490</xdr:row>
      <xdr:rowOff>66675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6" y="140627100"/>
          <a:ext cx="470690" cy="1552575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171" name="84 Grupo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GrpSpPr/>
      </xdr:nvGrpSpPr>
      <xdr:grpSpPr>
        <a:xfrm>
          <a:off x="7439025" y="0"/>
          <a:ext cx="1102895" cy="305803"/>
          <a:chOff x="7614987" y="5013"/>
          <a:chExt cx="1102895" cy="305803"/>
        </a:xfrm>
      </xdr:grpSpPr>
      <xdr:sp macro="" textlink="">
        <xdr:nvSpPr>
          <xdr:cNvPr id="172" name="85 Rectángulo">
            <a:extLst>
              <a:ext uri="{FF2B5EF4-FFF2-40B4-BE49-F238E27FC236}">
                <a16:creationId xmlns:a16="http://schemas.microsoft.com/office/drawing/2014/main" id="{00000000-0008-0000-0200-0000AC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73" name="86 CuadroTexto">
            <a:extLst>
              <a:ext uri="{FF2B5EF4-FFF2-40B4-BE49-F238E27FC236}">
                <a16:creationId xmlns:a16="http://schemas.microsoft.com/office/drawing/2014/main" id="{00000000-0008-0000-0200-0000AD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304801</xdr:colOff>
      <xdr:row>227</xdr:row>
      <xdr:rowOff>28575</xdr:rowOff>
    </xdr:from>
    <xdr:to>
      <xdr:col>0</xdr:col>
      <xdr:colOff>1238251</xdr:colOff>
      <xdr:row>234</xdr:row>
      <xdr:rowOff>38545</xdr:rowOff>
    </xdr:to>
    <xdr:pic>
      <xdr:nvPicPr>
        <xdr:cNvPr id="152" name="Picture 28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44672250"/>
          <a:ext cx="933450" cy="134347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149087</xdr:colOff>
      <xdr:row>2</xdr:row>
      <xdr:rowOff>82825</xdr:rowOff>
    </xdr:from>
    <xdr:ext cx="1200600" cy="1484280"/>
    <xdr:pic>
      <xdr:nvPicPr>
        <xdr:cNvPr id="2" name="Picture 4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87" y="968650"/>
          <a:ext cx="1200600" cy="1484280"/>
        </a:xfrm>
        <a:prstGeom prst="rect">
          <a:avLst/>
        </a:prstGeom>
      </xdr:spPr>
    </xdr:pic>
    <xdr:clientData/>
  </xdr:oneCellAnchor>
  <xdr:oneCellAnchor>
    <xdr:from>
      <xdr:col>0</xdr:col>
      <xdr:colOff>160682</xdr:colOff>
      <xdr:row>12</xdr:row>
      <xdr:rowOff>142875</xdr:rowOff>
    </xdr:from>
    <xdr:ext cx="1243440" cy="1197720"/>
    <xdr:pic>
      <xdr:nvPicPr>
        <xdr:cNvPr id="3" name="Picture 41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682" y="2933700"/>
          <a:ext cx="1243440" cy="1197720"/>
        </a:xfrm>
        <a:prstGeom prst="rect">
          <a:avLst/>
        </a:prstGeom>
      </xdr:spPr>
    </xdr:pic>
    <xdr:clientData/>
  </xdr:oneCellAnchor>
  <xdr:oneCellAnchor>
    <xdr:from>
      <xdr:col>0</xdr:col>
      <xdr:colOff>142460</xdr:colOff>
      <xdr:row>22</xdr:row>
      <xdr:rowOff>71933</xdr:rowOff>
    </xdr:from>
    <xdr:ext cx="1029115" cy="861517"/>
    <xdr:pic>
      <xdr:nvPicPr>
        <xdr:cNvPr id="4" name="Picture 41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42460" y="4386758"/>
          <a:ext cx="1029115" cy="861517"/>
        </a:xfrm>
        <a:prstGeom prst="rect">
          <a:avLst/>
        </a:prstGeom>
      </xdr:spPr>
    </xdr:pic>
    <xdr:clientData/>
  </xdr:oneCellAnchor>
  <xdr:oneCellAnchor>
    <xdr:from>
      <xdr:col>0</xdr:col>
      <xdr:colOff>267942</xdr:colOff>
      <xdr:row>30</xdr:row>
      <xdr:rowOff>48453</xdr:rowOff>
    </xdr:from>
    <xdr:ext cx="978120" cy="1225080"/>
    <xdr:pic>
      <xdr:nvPicPr>
        <xdr:cNvPr id="5" name="Picture 41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942" y="6458778"/>
          <a:ext cx="978120" cy="1225080"/>
        </a:xfrm>
        <a:prstGeom prst="rect">
          <a:avLst/>
        </a:prstGeom>
      </xdr:spPr>
    </xdr:pic>
    <xdr:clientData/>
  </xdr:oneCellAnchor>
  <xdr:oneCellAnchor>
    <xdr:from>
      <xdr:col>0</xdr:col>
      <xdr:colOff>356565</xdr:colOff>
      <xdr:row>40</xdr:row>
      <xdr:rowOff>20706</xdr:rowOff>
    </xdr:from>
    <xdr:ext cx="932400" cy="1002600"/>
    <xdr:pic>
      <xdr:nvPicPr>
        <xdr:cNvPr id="6" name="Picture 41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565" y="8336031"/>
          <a:ext cx="932400" cy="1002600"/>
        </a:xfrm>
        <a:prstGeom prst="rect">
          <a:avLst/>
        </a:prstGeom>
      </xdr:spPr>
    </xdr:pic>
    <xdr:clientData/>
  </xdr:oneCellAnchor>
  <xdr:oneCellAnchor>
    <xdr:from>
      <xdr:col>0</xdr:col>
      <xdr:colOff>59220</xdr:colOff>
      <xdr:row>48</xdr:row>
      <xdr:rowOff>38928</xdr:rowOff>
    </xdr:from>
    <xdr:ext cx="1307520" cy="1252440"/>
    <xdr:pic>
      <xdr:nvPicPr>
        <xdr:cNvPr id="7" name="Picture 419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20" y="9878253"/>
          <a:ext cx="1307520" cy="1252440"/>
        </a:xfrm>
        <a:prstGeom prst="rect">
          <a:avLst/>
        </a:prstGeom>
      </xdr:spPr>
    </xdr:pic>
    <xdr:clientData/>
  </xdr:oneCellAnchor>
  <xdr:oneCellAnchor>
    <xdr:from>
      <xdr:col>0</xdr:col>
      <xdr:colOff>107674</xdr:colOff>
      <xdr:row>56</xdr:row>
      <xdr:rowOff>0</xdr:rowOff>
    </xdr:from>
    <xdr:ext cx="1307520" cy="1255680"/>
    <xdr:pic>
      <xdr:nvPicPr>
        <xdr:cNvPr id="8" name="Picture 42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4" y="11744325"/>
          <a:ext cx="1307520" cy="125568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89</xdr:row>
      <xdr:rowOff>95250</xdr:rowOff>
    </xdr:from>
    <xdr:ext cx="1374480" cy="1331640"/>
    <xdr:pic>
      <xdr:nvPicPr>
        <xdr:cNvPr id="9" name="Picture 45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7935575"/>
          <a:ext cx="1374480" cy="133164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98</xdr:row>
      <xdr:rowOff>85725</xdr:rowOff>
    </xdr:from>
    <xdr:ext cx="1062854" cy="1034580"/>
    <xdr:pic>
      <xdr:nvPicPr>
        <xdr:cNvPr id="10" name="Picture 455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9764375"/>
          <a:ext cx="1062854" cy="1034580"/>
        </a:xfrm>
        <a:prstGeom prst="rect">
          <a:avLst/>
        </a:prstGeom>
      </xdr:spPr>
    </xdr:pic>
    <xdr:clientData/>
  </xdr:oneCellAnchor>
  <xdr:twoCellAnchor editAs="oneCell">
    <xdr:from>
      <xdr:col>0</xdr:col>
      <xdr:colOff>314325</xdr:colOff>
      <xdr:row>79</xdr:row>
      <xdr:rowOff>19050</xdr:rowOff>
    </xdr:from>
    <xdr:to>
      <xdr:col>0</xdr:col>
      <xdr:colOff>1137435</xdr:colOff>
      <xdr:row>87</xdr:row>
      <xdr:rowOff>180975</xdr:rowOff>
    </xdr:to>
    <xdr:pic>
      <xdr:nvPicPr>
        <xdr:cNvPr id="16" name="Picture 4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910"/>
        <a:stretch>
          <a:fillRect/>
        </a:stretch>
      </xdr:blipFill>
      <xdr:spPr bwMode="auto">
        <a:xfrm>
          <a:off x="314325" y="16525875"/>
          <a:ext cx="823110" cy="1685925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22" name="21 Grup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pSpPr/>
      </xdr:nvGrpSpPr>
      <xdr:grpSpPr>
        <a:xfrm>
          <a:off x="7505700" y="0"/>
          <a:ext cx="1102895" cy="305803"/>
          <a:chOff x="7614987" y="5013"/>
          <a:chExt cx="1102895" cy="305803"/>
        </a:xfrm>
      </xdr:grpSpPr>
      <xdr:sp macro="" textlink="">
        <xdr:nvSpPr>
          <xdr:cNvPr id="23" name="22 Rectángulo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4" name="23 CuadroTexto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161926</xdr:colOff>
      <xdr:row>120</xdr:row>
      <xdr:rowOff>161924</xdr:rowOff>
    </xdr:from>
    <xdr:to>
      <xdr:col>0</xdr:col>
      <xdr:colOff>1312395</xdr:colOff>
      <xdr:row>125</xdr:row>
      <xdr:rowOff>190499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3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28794074"/>
          <a:ext cx="1150469" cy="981075"/>
        </a:xfrm>
        <a:prstGeom prst="rect">
          <a:avLst/>
        </a:prstGeom>
        <a:noFill/>
      </xdr:spPr>
    </xdr:pic>
    <xdr:clientData/>
  </xdr:twoCellAnchor>
  <xdr:oneCellAnchor>
    <xdr:from>
      <xdr:col>0</xdr:col>
      <xdr:colOff>149087</xdr:colOff>
      <xdr:row>2</xdr:row>
      <xdr:rowOff>82825</xdr:rowOff>
    </xdr:from>
    <xdr:ext cx="1200600" cy="1484280"/>
    <xdr:pic>
      <xdr:nvPicPr>
        <xdr:cNvPr id="25" name="Picture 41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87" y="968650"/>
          <a:ext cx="1200600" cy="1484280"/>
        </a:xfrm>
        <a:prstGeom prst="rect">
          <a:avLst/>
        </a:prstGeom>
      </xdr:spPr>
    </xdr:pic>
    <xdr:clientData/>
  </xdr:oneCellAnchor>
  <xdr:oneCellAnchor>
    <xdr:from>
      <xdr:col>0</xdr:col>
      <xdr:colOff>160682</xdr:colOff>
      <xdr:row>12</xdr:row>
      <xdr:rowOff>142875</xdr:rowOff>
    </xdr:from>
    <xdr:ext cx="1243440" cy="1197720"/>
    <xdr:pic>
      <xdr:nvPicPr>
        <xdr:cNvPr id="26" name="Picture 412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682" y="2933700"/>
          <a:ext cx="1243440" cy="1197720"/>
        </a:xfrm>
        <a:prstGeom prst="rect">
          <a:avLst/>
        </a:prstGeom>
      </xdr:spPr>
    </xdr:pic>
    <xdr:clientData/>
  </xdr:oneCellAnchor>
  <xdr:oneCellAnchor>
    <xdr:from>
      <xdr:col>0</xdr:col>
      <xdr:colOff>267942</xdr:colOff>
      <xdr:row>30</xdr:row>
      <xdr:rowOff>48453</xdr:rowOff>
    </xdr:from>
    <xdr:ext cx="978120" cy="1225080"/>
    <xdr:pic>
      <xdr:nvPicPr>
        <xdr:cNvPr id="28" name="Picture 4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942" y="6458778"/>
          <a:ext cx="978120" cy="1225080"/>
        </a:xfrm>
        <a:prstGeom prst="rect">
          <a:avLst/>
        </a:prstGeom>
      </xdr:spPr>
    </xdr:pic>
    <xdr:clientData/>
  </xdr:oneCellAnchor>
  <xdr:oneCellAnchor>
    <xdr:from>
      <xdr:col>0</xdr:col>
      <xdr:colOff>356565</xdr:colOff>
      <xdr:row>40</xdr:row>
      <xdr:rowOff>20706</xdr:rowOff>
    </xdr:from>
    <xdr:ext cx="932400" cy="1002600"/>
    <xdr:pic>
      <xdr:nvPicPr>
        <xdr:cNvPr id="29" name="Picture 415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565" y="8336031"/>
          <a:ext cx="932400" cy="1002600"/>
        </a:xfrm>
        <a:prstGeom prst="rect">
          <a:avLst/>
        </a:prstGeom>
      </xdr:spPr>
    </xdr:pic>
    <xdr:clientData/>
  </xdr:oneCellAnchor>
  <xdr:oneCellAnchor>
    <xdr:from>
      <xdr:col>0</xdr:col>
      <xdr:colOff>59220</xdr:colOff>
      <xdr:row>48</xdr:row>
      <xdr:rowOff>38928</xdr:rowOff>
    </xdr:from>
    <xdr:ext cx="1307520" cy="1252440"/>
    <xdr:pic>
      <xdr:nvPicPr>
        <xdr:cNvPr id="30" name="Picture 41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20" y="9878253"/>
          <a:ext cx="1307520" cy="1252440"/>
        </a:xfrm>
        <a:prstGeom prst="rect">
          <a:avLst/>
        </a:prstGeom>
      </xdr:spPr>
    </xdr:pic>
    <xdr:clientData/>
  </xdr:oneCellAnchor>
  <xdr:oneCellAnchor>
    <xdr:from>
      <xdr:col>0</xdr:col>
      <xdr:colOff>107674</xdr:colOff>
      <xdr:row>56</xdr:row>
      <xdr:rowOff>0</xdr:rowOff>
    </xdr:from>
    <xdr:ext cx="1307520" cy="1255680"/>
    <xdr:pic>
      <xdr:nvPicPr>
        <xdr:cNvPr id="31" name="Picture 42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4" y="11744325"/>
          <a:ext cx="1307520" cy="1255680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106</xdr:row>
      <xdr:rowOff>133351</xdr:rowOff>
    </xdr:from>
    <xdr:ext cx="923925" cy="883594"/>
    <xdr:pic>
      <xdr:nvPicPr>
        <xdr:cNvPr id="34" name="Picture 457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1336001"/>
          <a:ext cx="923925" cy="883594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110</xdr:row>
      <xdr:rowOff>28575</xdr:rowOff>
    </xdr:from>
    <xdr:ext cx="1043708" cy="1000125"/>
    <xdr:pic>
      <xdr:nvPicPr>
        <xdr:cNvPr id="35" name="Picture 458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22402800"/>
          <a:ext cx="1043708" cy="1000125"/>
        </a:xfrm>
        <a:prstGeom prst="rect">
          <a:avLst/>
        </a:prstGeom>
      </xdr:spPr>
    </xdr:pic>
    <xdr:clientData/>
  </xdr:oneCellAnchor>
  <xdr:twoCellAnchor editAs="oneCell">
    <xdr:from>
      <xdr:col>0</xdr:col>
      <xdr:colOff>400051</xdr:colOff>
      <xdr:row>69</xdr:row>
      <xdr:rowOff>49065</xdr:rowOff>
    </xdr:from>
    <xdr:to>
      <xdr:col>0</xdr:col>
      <xdr:colOff>1015108</xdr:colOff>
      <xdr:row>77</xdr:row>
      <xdr:rowOff>1</xdr:rowOff>
    </xdr:to>
    <xdr:pic>
      <xdr:nvPicPr>
        <xdr:cNvPr id="36" name="Picture 4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1" y="13698390"/>
          <a:ext cx="615057" cy="14749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314325</xdr:colOff>
      <xdr:row>79</xdr:row>
      <xdr:rowOff>19050</xdr:rowOff>
    </xdr:from>
    <xdr:to>
      <xdr:col>0</xdr:col>
      <xdr:colOff>1137435</xdr:colOff>
      <xdr:row>87</xdr:row>
      <xdr:rowOff>180975</xdr:rowOff>
    </xdr:to>
    <xdr:pic>
      <xdr:nvPicPr>
        <xdr:cNvPr id="37" name="Picture 42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910"/>
        <a:stretch>
          <a:fillRect/>
        </a:stretch>
      </xdr:blipFill>
      <xdr:spPr bwMode="auto">
        <a:xfrm>
          <a:off x="314325" y="16525875"/>
          <a:ext cx="823110" cy="1685925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43" name="21 Grup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pSpPr/>
      </xdr:nvGrpSpPr>
      <xdr:grpSpPr>
        <a:xfrm>
          <a:off x="7505700" y="0"/>
          <a:ext cx="1102895" cy="305803"/>
          <a:chOff x="7614987" y="5013"/>
          <a:chExt cx="1102895" cy="305803"/>
        </a:xfrm>
      </xdr:grpSpPr>
      <xdr:sp macro="" textlink="">
        <xdr:nvSpPr>
          <xdr:cNvPr id="44" name="22 Rectángulo">
            <a:extLst>
              <a:ext uri="{FF2B5EF4-FFF2-40B4-BE49-F238E27FC236}">
                <a16:creationId xmlns:a16="http://schemas.microsoft.com/office/drawing/2014/main" id="{00000000-0008-0000-0300-00002C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5" name="23 CuadroTexto">
            <a:extLst>
              <a:ext uri="{FF2B5EF4-FFF2-40B4-BE49-F238E27FC236}">
                <a16:creationId xmlns:a16="http://schemas.microsoft.com/office/drawing/2014/main" id="{00000000-0008-0000-0300-00002D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161926</xdr:colOff>
      <xdr:row>120</xdr:row>
      <xdr:rowOff>161924</xdr:rowOff>
    </xdr:from>
    <xdr:to>
      <xdr:col>0</xdr:col>
      <xdr:colOff>1312395</xdr:colOff>
      <xdr:row>125</xdr:row>
      <xdr:rowOff>190499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28794074"/>
          <a:ext cx="1150469" cy="9810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36" name="35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pSpPr/>
      </xdr:nvGrpSpPr>
      <xdr:grpSpPr>
        <a:xfrm>
          <a:off x="8096250" y="0"/>
          <a:ext cx="1102895" cy="305803"/>
          <a:chOff x="7614987" y="5013"/>
          <a:chExt cx="1102895" cy="305803"/>
        </a:xfrm>
      </xdr:grpSpPr>
      <xdr:sp macro="" textlink="">
        <xdr:nvSpPr>
          <xdr:cNvPr id="37" name="36 Rectángulo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8" name="37 CuadroTexto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oneCellAnchor>
    <xdr:from>
      <xdr:col>0</xdr:col>
      <xdr:colOff>95250</xdr:colOff>
      <xdr:row>2</xdr:row>
      <xdr:rowOff>123825</xdr:rowOff>
    </xdr:from>
    <xdr:ext cx="1270800" cy="1100160"/>
    <xdr:pic>
      <xdr:nvPicPr>
        <xdr:cNvPr id="39" name="Picture 469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9150"/>
          <a:ext cx="1270800" cy="1100160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19</xdr:row>
      <xdr:rowOff>123825</xdr:rowOff>
    </xdr:from>
    <xdr:ext cx="1000125" cy="901494"/>
    <xdr:pic>
      <xdr:nvPicPr>
        <xdr:cNvPr id="40" name="Picture 470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6533590"/>
          <a:ext cx="1000125" cy="901494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34</xdr:row>
      <xdr:rowOff>47625</xdr:rowOff>
    </xdr:from>
    <xdr:ext cx="838200" cy="707948"/>
    <xdr:pic>
      <xdr:nvPicPr>
        <xdr:cNvPr id="41" name="Picture 472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6838950"/>
          <a:ext cx="838200" cy="707948"/>
        </a:xfrm>
        <a:prstGeom prst="rect">
          <a:avLst/>
        </a:prstGeom>
      </xdr:spPr>
    </xdr:pic>
    <xdr:clientData/>
  </xdr:oneCellAnchor>
  <xdr:oneCellAnchor>
    <xdr:from>
      <xdr:col>0</xdr:col>
      <xdr:colOff>348503</xdr:colOff>
      <xdr:row>41</xdr:row>
      <xdr:rowOff>180975</xdr:rowOff>
    </xdr:from>
    <xdr:ext cx="707152" cy="898920"/>
    <xdr:pic>
      <xdr:nvPicPr>
        <xdr:cNvPr id="42" name="Picture 475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8503" y="8305800"/>
          <a:ext cx="707152" cy="898920"/>
        </a:xfrm>
        <a:prstGeom prst="rect">
          <a:avLst/>
        </a:prstGeom>
      </xdr:spPr>
    </xdr:pic>
    <xdr:clientData/>
  </xdr:oneCellAnchor>
  <xdr:oneCellAnchor>
    <xdr:from>
      <xdr:col>0</xdr:col>
      <xdr:colOff>247090</xdr:colOff>
      <xdr:row>52</xdr:row>
      <xdr:rowOff>171450</xdr:rowOff>
    </xdr:from>
    <xdr:ext cx="728435" cy="1057320"/>
    <xdr:pic>
      <xdr:nvPicPr>
        <xdr:cNvPr id="43" name="Picture 476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47090" y="10391775"/>
          <a:ext cx="728435" cy="1057320"/>
        </a:xfrm>
        <a:prstGeom prst="rect">
          <a:avLst/>
        </a:prstGeom>
      </xdr:spPr>
    </xdr:pic>
    <xdr:clientData/>
  </xdr:oneCellAnchor>
  <xdr:oneCellAnchor>
    <xdr:from>
      <xdr:col>0</xdr:col>
      <xdr:colOff>321609</xdr:colOff>
      <xdr:row>65</xdr:row>
      <xdr:rowOff>104775</xdr:rowOff>
    </xdr:from>
    <xdr:ext cx="744546" cy="1173240"/>
    <xdr:pic>
      <xdr:nvPicPr>
        <xdr:cNvPr id="44" name="Picture 477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21609" y="12801600"/>
          <a:ext cx="744546" cy="117324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74</xdr:row>
      <xdr:rowOff>85725</xdr:rowOff>
    </xdr:from>
    <xdr:ext cx="1249560" cy="859320"/>
    <xdr:pic>
      <xdr:nvPicPr>
        <xdr:cNvPr id="45" name="Picture 478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8496990"/>
          <a:ext cx="1249560" cy="859320"/>
        </a:xfrm>
        <a:prstGeom prst="rect">
          <a:avLst/>
        </a:prstGeom>
      </xdr:spPr>
    </xdr:pic>
    <xdr:clientData/>
  </xdr:oneCellAnchor>
  <xdr:oneCellAnchor>
    <xdr:from>
      <xdr:col>0</xdr:col>
      <xdr:colOff>95249</xdr:colOff>
      <xdr:row>94</xdr:row>
      <xdr:rowOff>28575</xdr:rowOff>
    </xdr:from>
    <xdr:ext cx="1114425" cy="1077248"/>
    <xdr:pic>
      <xdr:nvPicPr>
        <xdr:cNvPr id="46" name="Picture 480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22249840"/>
          <a:ext cx="1114425" cy="1077248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104</xdr:row>
      <xdr:rowOff>102303</xdr:rowOff>
    </xdr:from>
    <xdr:ext cx="808979" cy="773997"/>
    <xdr:pic>
      <xdr:nvPicPr>
        <xdr:cNvPr id="47" name="Picture 483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0228628"/>
          <a:ext cx="808979" cy="773997"/>
        </a:xfrm>
        <a:prstGeom prst="rect">
          <a:avLst/>
        </a:prstGeom>
      </xdr:spPr>
    </xdr:pic>
    <xdr:clientData/>
  </xdr:oneCellAnchor>
  <xdr:oneCellAnchor>
    <xdr:from>
      <xdr:col>0</xdr:col>
      <xdr:colOff>304800</xdr:colOff>
      <xdr:row>109</xdr:row>
      <xdr:rowOff>57150</xdr:rowOff>
    </xdr:from>
    <xdr:ext cx="709000" cy="674404"/>
    <xdr:pic>
      <xdr:nvPicPr>
        <xdr:cNvPr id="48" name="Picture 48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135975"/>
          <a:ext cx="709000" cy="674404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114</xdr:row>
      <xdr:rowOff>0</xdr:rowOff>
    </xdr:from>
    <xdr:ext cx="1100160" cy="1075680"/>
    <xdr:pic>
      <xdr:nvPicPr>
        <xdr:cNvPr id="49" name="Picture 485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22107525"/>
          <a:ext cx="1100160" cy="1075680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219</xdr:row>
      <xdr:rowOff>46490</xdr:rowOff>
    </xdr:from>
    <xdr:ext cx="657225" cy="505959"/>
    <xdr:pic>
      <xdr:nvPicPr>
        <xdr:cNvPr id="52" name="Picture 497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52425" y="59560931"/>
          <a:ext cx="657225" cy="505959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29</xdr:row>
      <xdr:rowOff>76200</xdr:rowOff>
    </xdr:from>
    <xdr:ext cx="990600" cy="781105"/>
    <xdr:pic>
      <xdr:nvPicPr>
        <xdr:cNvPr id="53" name="Picture 470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9550" y="9152965"/>
          <a:ext cx="990600" cy="781105"/>
        </a:xfrm>
        <a:prstGeom prst="rect">
          <a:avLst/>
        </a:prstGeom>
      </xdr:spPr>
    </xdr:pic>
    <xdr:clientData/>
  </xdr:oneCellAnchor>
  <xdr:twoCellAnchor editAs="oneCell">
    <xdr:from>
      <xdr:col>0</xdr:col>
      <xdr:colOff>95249</xdr:colOff>
      <xdr:row>84</xdr:row>
      <xdr:rowOff>175795</xdr:rowOff>
    </xdr:from>
    <xdr:to>
      <xdr:col>0</xdr:col>
      <xdr:colOff>1304924</xdr:colOff>
      <xdr:row>91</xdr:row>
      <xdr:rowOff>9525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20492060"/>
          <a:ext cx="1209675" cy="11672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206</xdr:row>
      <xdr:rowOff>19051</xdr:rowOff>
    </xdr:from>
    <xdr:to>
      <xdr:col>0</xdr:col>
      <xdr:colOff>901446</xdr:colOff>
      <xdr:row>206</xdr:row>
      <xdr:rowOff>570380</xdr:rowOff>
    </xdr:to>
    <xdr:pic>
      <xdr:nvPicPr>
        <xdr:cNvPr id="55" name="Picture 7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53258198"/>
          <a:ext cx="425196" cy="5513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455130</xdr:colOff>
      <xdr:row>194</xdr:row>
      <xdr:rowOff>114301</xdr:rowOff>
    </xdr:from>
    <xdr:to>
      <xdr:col>0</xdr:col>
      <xdr:colOff>1002702</xdr:colOff>
      <xdr:row>197</xdr:row>
      <xdr:rowOff>76200</xdr:rowOff>
    </xdr:to>
    <xdr:pic>
      <xdr:nvPicPr>
        <xdr:cNvPr id="56" name="Picture 43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130" y="47605951"/>
          <a:ext cx="547572" cy="5333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314325</xdr:colOff>
      <xdr:row>198</xdr:row>
      <xdr:rowOff>55909</xdr:rowOff>
    </xdr:from>
    <xdr:to>
      <xdr:col>0</xdr:col>
      <xdr:colOff>1083780</xdr:colOff>
      <xdr:row>199</xdr:row>
      <xdr:rowOff>428938</xdr:rowOff>
    </xdr:to>
    <xdr:pic>
      <xdr:nvPicPr>
        <xdr:cNvPr id="57" name="Picture 44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49260938"/>
          <a:ext cx="769455" cy="6492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359880</xdr:colOff>
      <xdr:row>200</xdr:row>
      <xdr:rowOff>28575</xdr:rowOff>
    </xdr:from>
    <xdr:to>
      <xdr:col>0</xdr:col>
      <xdr:colOff>998055</xdr:colOff>
      <xdr:row>201</xdr:row>
      <xdr:rowOff>341590</xdr:rowOff>
    </xdr:to>
    <xdr:pic>
      <xdr:nvPicPr>
        <xdr:cNvPr id="58" name="Picture 45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880" y="49995604"/>
          <a:ext cx="638175" cy="694015"/>
        </a:xfrm>
        <a:prstGeom prst="rect">
          <a:avLst/>
        </a:prstGeom>
        <a:noFill/>
      </xdr:spPr>
    </xdr:pic>
    <xdr:clientData/>
  </xdr:twoCellAnchor>
  <xdr:oneCellAnchor>
    <xdr:from>
      <xdr:col>0</xdr:col>
      <xdr:colOff>438150</xdr:colOff>
      <xdr:row>203</xdr:row>
      <xdr:rowOff>28575</xdr:rowOff>
    </xdr:from>
    <xdr:ext cx="467458" cy="552450"/>
    <xdr:pic>
      <xdr:nvPicPr>
        <xdr:cNvPr id="60" name="Picture 437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38150" y="50758725"/>
          <a:ext cx="467458" cy="552450"/>
        </a:xfrm>
        <a:prstGeom prst="rect">
          <a:avLst/>
        </a:prstGeom>
      </xdr:spPr>
    </xdr:pic>
    <xdr:clientData/>
  </xdr:oneCellAnchor>
  <xdr:oneCellAnchor>
    <xdr:from>
      <xdr:col>0</xdr:col>
      <xdr:colOff>380999</xdr:colOff>
      <xdr:row>204</xdr:row>
      <xdr:rowOff>57150</xdr:rowOff>
    </xdr:from>
    <xdr:ext cx="714727" cy="552450"/>
    <xdr:pic>
      <xdr:nvPicPr>
        <xdr:cNvPr id="61" name="Picture 437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0999" y="52041238"/>
          <a:ext cx="714727" cy="552450"/>
        </a:xfrm>
        <a:prstGeom prst="rect">
          <a:avLst/>
        </a:prstGeom>
      </xdr:spPr>
    </xdr:pic>
    <xdr:clientData/>
  </xdr:oneCellAnchor>
  <xdr:oneCellAnchor>
    <xdr:from>
      <xdr:col>0</xdr:col>
      <xdr:colOff>371475</xdr:colOff>
      <xdr:row>205</xdr:row>
      <xdr:rowOff>38100</xdr:rowOff>
    </xdr:from>
    <xdr:ext cx="650324" cy="590550"/>
    <xdr:pic>
      <xdr:nvPicPr>
        <xdr:cNvPr id="62" name="Picture 437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71475" y="52649718"/>
          <a:ext cx="650324" cy="590550"/>
        </a:xfrm>
        <a:prstGeom prst="rect">
          <a:avLst/>
        </a:prstGeom>
      </xdr:spPr>
    </xdr:pic>
    <xdr:clientData/>
  </xdr:oneCellAnchor>
  <xdr:oneCellAnchor>
    <xdr:from>
      <xdr:col>0</xdr:col>
      <xdr:colOff>367147</xdr:colOff>
      <xdr:row>207</xdr:row>
      <xdr:rowOff>42183</xdr:rowOff>
    </xdr:from>
    <xdr:ext cx="623454" cy="557892"/>
    <xdr:pic>
      <xdr:nvPicPr>
        <xdr:cNvPr id="63" name="Picture 497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7147" y="53908859"/>
          <a:ext cx="623454" cy="557892"/>
        </a:xfrm>
        <a:prstGeom prst="rect">
          <a:avLst/>
        </a:prstGeom>
      </xdr:spPr>
    </xdr:pic>
    <xdr:clientData/>
  </xdr:oneCellAnchor>
  <xdr:twoCellAnchor editAs="oneCell">
    <xdr:from>
      <xdr:col>0</xdr:col>
      <xdr:colOff>371474</xdr:colOff>
      <xdr:row>210</xdr:row>
      <xdr:rowOff>36047</xdr:rowOff>
    </xdr:from>
    <xdr:to>
      <xdr:col>0</xdr:col>
      <xdr:colOff>975689</xdr:colOff>
      <xdr:row>210</xdr:row>
      <xdr:rowOff>541805</xdr:rowOff>
    </xdr:to>
    <xdr:pic>
      <xdr:nvPicPr>
        <xdr:cNvPr id="65" name="Picture 46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4" y="55157782"/>
          <a:ext cx="604215" cy="505758"/>
        </a:xfrm>
        <a:prstGeom prst="rect">
          <a:avLst/>
        </a:prstGeom>
        <a:noFill/>
      </xdr:spPr>
    </xdr:pic>
    <xdr:clientData/>
  </xdr:twoCellAnchor>
  <xdr:oneCellAnchor>
    <xdr:from>
      <xdr:col>0</xdr:col>
      <xdr:colOff>314326</xdr:colOff>
      <xdr:row>213</xdr:row>
      <xdr:rowOff>57150</xdr:rowOff>
    </xdr:from>
    <xdr:ext cx="771525" cy="514350"/>
    <xdr:pic>
      <xdr:nvPicPr>
        <xdr:cNvPr id="66" name="Picture 498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4326" y="55806415"/>
          <a:ext cx="771525" cy="514350"/>
        </a:xfrm>
        <a:prstGeom prst="rect">
          <a:avLst/>
        </a:prstGeom>
      </xdr:spPr>
    </xdr:pic>
    <xdr:clientData/>
  </xdr:oneCellAnchor>
  <xdr:oneCellAnchor>
    <xdr:from>
      <xdr:col>0</xdr:col>
      <xdr:colOff>390526</xdr:colOff>
      <xdr:row>214</xdr:row>
      <xdr:rowOff>53884</xdr:rowOff>
    </xdr:from>
    <xdr:ext cx="647700" cy="536666"/>
    <xdr:pic>
      <xdr:nvPicPr>
        <xdr:cNvPr id="67" name="Picture 498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90526" y="56430678"/>
          <a:ext cx="647700" cy="536666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215</xdr:row>
      <xdr:rowOff>19050</xdr:rowOff>
    </xdr:from>
    <xdr:ext cx="688019" cy="590550"/>
    <xdr:pic>
      <xdr:nvPicPr>
        <xdr:cNvPr id="68" name="Picture 498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33375" y="57023374"/>
          <a:ext cx="688019" cy="590550"/>
        </a:xfrm>
        <a:prstGeom prst="rect">
          <a:avLst/>
        </a:prstGeom>
      </xdr:spPr>
    </xdr:pic>
    <xdr:clientData/>
  </xdr:oneCellAnchor>
  <xdr:oneCellAnchor>
    <xdr:from>
      <xdr:col>0</xdr:col>
      <xdr:colOff>324716</xdr:colOff>
      <xdr:row>217</xdr:row>
      <xdr:rowOff>54552</xdr:rowOff>
    </xdr:from>
    <xdr:ext cx="732558" cy="514421"/>
    <xdr:pic>
      <xdr:nvPicPr>
        <xdr:cNvPr id="70" name="Picture 442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716" y="58313934"/>
          <a:ext cx="732558" cy="514421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218</xdr:row>
      <xdr:rowOff>28575</xdr:rowOff>
    </xdr:from>
    <xdr:ext cx="887107" cy="575072"/>
    <xdr:pic>
      <xdr:nvPicPr>
        <xdr:cNvPr id="71" name="Picture 431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9550" y="58915487"/>
          <a:ext cx="887107" cy="575072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220</xdr:row>
      <xdr:rowOff>61338</xdr:rowOff>
    </xdr:from>
    <xdr:ext cx="962025" cy="443487"/>
    <xdr:pic>
      <xdr:nvPicPr>
        <xdr:cNvPr id="72" name="Picture 497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1925" y="60203309"/>
          <a:ext cx="962025" cy="443487"/>
        </a:xfrm>
        <a:prstGeom prst="rect">
          <a:avLst/>
        </a:prstGeom>
      </xdr:spPr>
    </xdr:pic>
    <xdr:clientData/>
  </xdr:oneCellAnchor>
  <xdr:twoCellAnchor editAs="oneCell">
    <xdr:from>
      <xdr:col>0</xdr:col>
      <xdr:colOff>380999</xdr:colOff>
      <xdr:row>211</xdr:row>
      <xdr:rowOff>84232</xdr:rowOff>
    </xdr:from>
    <xdr:to>
      <xdr:col>0</xdr:col>
      <xdr:colOff>985214</xdr:colOff>
      <xdr:row>211</xdr:row>
      <xdr:rowOff>589990</xdr:rowOff>
    </xdr:to>
    <xdr:pic>
      <xdr:nvPicPr>
        <xdr:cNvPr id="73" name="Picture 46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9" y="55843582"/>
          <a:ext cx="604215" cy="5057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409574</xdr:colOff>
      <xdr:row>212</xdr:row>
      <xdr:rowOff>93757</xdr:rowOff>
    </xdr:from>
    <xdr:to>
      <xdr:col>0</xdr:col>
      <xdr:colOff>1013789</xdr:colOff>
      <xdr:row>212</xdr:row>
      <xdr:rowOff>599515</xdr:rowOff>
    </xdr:to>
    <xdr:pic>
      <xdr:nvPicPr>
        <xdr:cNvPr id="74" name="Picture 46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4" y="56481757"/>
          <a:ext cx="604215" cy="5057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209</xdr:row>
      <xdr:rowOff>66676</xdr:rowOff>
    </xdr:from>
    <xdr:to>
      <xdr:col>0</xdr:col>
      <xdr:colOff>1238250</xdr:colOff>
      <xdr:row>209</xdr:row>
      <xdr:rowOff>541558</xdr:rowOff>
    </xdr:to>
    <xdr:pic>
      <xdr:nvPicPr>
        <xdr:cNvPr id="75" name="74 Imagen" descr="LZV25 RACOR NEGRA.bmp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57175" y="54568726"/>
          <a:ext cx="981075" cy="474882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447674</xdr:colOff>
      <xdr:row>208</xdr:row>
      <xdr:rowOff>66675</xdr:rowOff>
    </xdr:from>
    <xdr:to>
      <xdr:col>0</xdr:col>
      <xdr:colOff>988067</xdr:colOff>
      <xdr:row>208</xdr:row>
      <xdr:rowOff>581025</xdr:rowOff>
    </xdr:to>
    <xdr:pic>
      <xdr:nvPicPr>
        <xdr:cNvPr id="76" name="Picture 4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4" y="54568725"/>
          <a:ext cx="540393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533400</xdr:colOff>
      <xdr:row>216</xdr:row>
      <xdr:rowOff>76200</xdr:rowOff>
    </xdr:from>
    <xdr:to>
      <xdr:col>0</xdr:col>
      <xdr:colOff>997305</xdr:colOff>
      <xdr:row>216</xdr:row>
      <xdr:rowOff>564873</xdr:rowOff>
    </xdr:to>
    <xdr:pic>
      <xdr:nvPicPr>
        <xdr:cNvPr id="77" name="76 Imagen" descr="VLEMTLT.jpg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59607450"/>
          <a:ext cx="463905" cy="488673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64" name="35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pSpPr/>
      </xdr:nvGrpSpPr>
      <xdr:grpSpPr>
        <a:xfrm>
          <a:off x="8096250" y="0"/>
          <a:ext cx="1102895" cy="305803"/>
          <a:chOff x="7614987" y="5013"/>
          <a:chExt cx="1102895" cy="305803"/>
        </a:xfrm>
      </xdr:grpSpPr>
      <xdr:sp macro="" textlink="">
        <xdr:nvSpPr>
          <xdr:cNvPr id="69" name="36 Rectángulo">
            <a:extLst>
              <a:ext uri="{FF2B5EF4-FFF2-40B4-BE49-F238E27FC236}">
                <a16:creationId xmlns:a16="http://schemas.microsoft.com/office/drawing/2014/main" id="{00000000-0008-0000-0400-000045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78" name="37 CuadroTexto">
            <a:extLst>
              <a:ext uri="{FF2B5EF4-FFF2-40B4-BE49-F238E27FC236}">
                <a16:creationId xmlns:a16="http://schemas.microsoft.com/office/drawing/2014/main" id="{00000000-0008-0000-0400-00004E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oneCellAnchor>
    <xdr:from>
      <xdr:col>0</xdr:col>
      <xdr:colOff>209550</xdr:colOff>
      <xdr:row>19</xdr:row>
      <xdr:rowOff>123825</xdr:rowOff>
    </xdr:from>
    <xdr:ext cx="1000125" cy="901494"/>
    <xdr:pic>
      <xdr:nvPicPr>
        <xdr:cNvPr id="80" name="Picture 470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6534150"/>
          <a:ext cx="1000125" cy="901494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74</xdr:row>
      <xdr:rowOff>85725</xdr:rowOff>
    </xdr:from>
    <xdr:ext cx="1249560" cy="859320"/>
    <xdr:pic>
      <xdr:nvPicPr>
        <xdr:cNvPr id="85" name="Picture 478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8497550"/>
          <a:ext cx="1249560" cy="859320"/>
        </a:xfrm>
        <a:prstGeom prst="rect">
          <a:avLst/>
        </a:prstGeom>
      </xdr:spPr>
    </xdr:pic>
    <xdr:clientData/>
  </xdr:oneCellAnchor>
  <xdr:oneCellAnchor>
    <xdr:from>
      <xdr:col>0</xdr:col>
      <xdr:colOff>95249</xdr:colOff>
      <xdr:row>94</xdr:row>
      <xdr:rowOff>28575</xdr:rowOff>
    </xdr:from>
    <xdr:ext cx="1114425" cy="1077248"/>
    <xdr:pic>
      <xdr:nvPicPr>
        <xdr:cNvPr id="86" name="Picture 480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22250400"/>
          <a:ext cx="1114425" cy="1077248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123</xdr:row>
      <xdr:rowOff>0</xdr:rowOff>
    </xdr:from>
    <xdr:ext cx="1310400" cy="1246320"/>
    <xdr:pic>
      <xdr:nvPicPr>
        <xdr:cNvPr id="90" name="Picture 486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4003000"/>
          <a:ext cx="1310400" cy="1246320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219</xdr:row>
      <xdr:rowOff>46490</xdr:rowOff>
    </xdr:from>
    <xdr:ext cx="657225" cy="505959"/>
    <xdr:pic>
      <xdr:nvPicPr>
        <xdr:cNvPr id="92" name="Picture 497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52425" y="61463690"/>
          <a:ext cx="657225" cy="505959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29</xdr:row>
      <xdr:rowOff>76200</xdr:rowOff>
    </xdr:from>
    <xdr:ext cx="990600" cy="781105"/>
    <xdr:pic>
      <xdr:nvPicPr>
        <xdr:cNvPr id="93" name="Picture 470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9550" y="9153525"/>
          <a:ext cx="990600" cy="781105"/>
        </a:xfrm>
        <a:prstGeom prst="rect">
          <a:avLst/>
        </a:prstGeom>
      </xdr:spPr>
    </xdr:pic>
    <xdr:clientData/>
  </xdr:oneCellAnchor>
  <xdr:twoCellAnchor editAs="oneCell">
    <xdr:from>
      <xdr:col>0</xdr:col>
      <xdr:colOff>95249</xdr:colOff>
      <xdr:row>84</xdr:row>
      <xdr:rowOff>175795</xdr:rowOff>
    </xdr:from>
    <xdr:to>
      <xdr:col>0</xdr:col>
      <xdr:colOff>1304924</xdr:colOff>
      <xdr:row>91</xdr:row>
      <xdr:rowOff>9525</xdr:rowOff>
    </xdr:to>
    <xdr:pic>
      <xdr:nvPicPr>
        <xdr:cNvPr id="94" name="Picture 5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20492620"/>
          <a:ext cx="1209675" cy="11672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206</xdr:row>
      <xdr:rowOff>19051</xdr:rowOff>
    </xdr:from>
    <xdr:to>
      <xdr:col>0</xdr:col>
      <xdr:colOff>901446</xdr:colOff>
      <xdr:row>206</xdr:row>
      <xdr:rowOff>570380</xdr:rowOff>
    </xdr:to>
    <xdr:pic>
      <xdr:nvPicPr>
        <xdr:cNvPr id="95" name="Picture 7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53263801"/>
          <a:ext cx="425196" cy="5513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359880</xdr:colOff>
      <xdr:row>200</xdr:row>
      <xdr:rowOff>28575</xdr:rowOff>
    </xdr:from>
    <xdr:to>
      <xdr:col>0</xdr:col>
      <xdr:colOff>998055</xdr:colOff>
      <xdr:row>201</xdr:row>
      <xdr:rowOff>341590</xdr:rowOff>
    </xdr:to>
    <xdr:pic>
      <xdr:nvPicPr>
        <xdr:cNvPr id="98" name="Picture 45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880" y="49996725"/>
          <a:ext cx="638175" cy="694015"/>
        </a:xfrm>
        <a:prstGeom prst="rect">
          <a:avLst/>
        </a:prstGeom>
        <a:noFill/>
      </xdr:spPr>
    </xdr:pic>
    <xdr:clientData/>
  </xdr:twoCellAnchor>
  <xdr:oneCellAnchor>
    <xdr:from>
      <xdr:col>0</xdr:col>
      <xdr:colOff>555171</xdr:colOff>
      <xdr:row>202</xdr:row>
      <xdr:rowOff>47625</xdr:rowOff>
    </xdr:from>
    <xdr:ext cx="283029" cy="268758"/>
    <xdr:pic>
      <xdr:nvPicPr>
        <xdr:cNvPr id="99" name="Picture 437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55171" y="50396775"/>
          <a:ext cx="283029" cy="268758"/>
        </a:xfrm>
        <a:prstGeom prst="rect">
          <a:avLst/>
        </a:prstGeom>
      </xdr:spPr>
    </xdr:pic>
    <xdr:clientData/>
  </xdr:oneCellAnchor>
  <xdr:oneCellAnchor>
    <xdr:from>
      <xdr:col>0</xdr:col>
      <xdr:colOff>380999</xdr:colOff>
      <xdr:row>204</xdr:row>
      <xdr:rowOff>57150</xdr:rowOff>
    </xdr:from>
    <xdr:ext cx="714727" cy="552450"/>
    <xdr:pic>
      <xdr:nvPicPr>
        <xdr:cNvPr id="101" name="Picture 437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0999" y="52044600"/>
          <a:ext cx="714727" cy="552450"/>
        </a:xfrm>
        <a:prstGeom prst="rect">
          <a:avLst/>
        </a:prstGeom>
      </xdr:spPr>
    </xdr:pic>
    <xdr:clientData/>
  </xdr:oneCellAnchor>
  <xdr:oneCellAnchor>
    <xdr:from>
      <xdr:col>0</xdr:col>
      <xdr:colOff>371475</xdr:colOff>
      <xdr:row>205</xdr:row>
      <xdr:rowOff>38100</xdr:rowOff>
    </xdr:from>
    <xdr:ext cx="650324" cy="590550"/>
    <xdr:pic>
      <xdr:nvPicPr>
        <xdr:cNvPr id="102" name="Picture 437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71475" y="52654200"/>
          <a:ext cx="650324" cy="590550"/>
        </a:xfrm>
        <a:prstGeom prst="rect">
          <a:avLst/>
        </a:prstGeom>
      </xdr:spPr>
    </xdr:pic>
    <xdr:clientData/>
  </xdr:oneCellAnchor>
  <xdr:oneCellAnchor>
    <xdr:from>
      <xdr:col>0</xdr:col>
      <xdr:colOff>367147</xdr:colOff>
      <xdr:row>207</xdr:row>
      <xdr:rowOff>42183</xdr:rowOff>
    </xdr:from>
    <xdr:ext cx="623454" cy="557892"/>
    <xdr:pic>
      <xdr:nvPicPr>
        <xdr:cNvPr id="103" name="Picture 497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7147" y="53915583"/>
          <a:ext cx="623454" cy="557892"/>
        </a:xfrm>
        <a:prstGeom prst="rect">
          <a:avLst/>
        </a:prstGeom>
      </xdr:spPr>
    </xdr:pic>
    <xdr:clientData/>
  </xdr:oneCellAnchor>
  <xdr:twoCellAnchor editAs="oneCell">
    <xdr:from>
      <xdr:col>0</xdr:col>
      <xdr:colOff>371474</xdr:colOff>
      <xdr:row>210</xdr:row>
      <xdr:rowOff>36047</xdr:rowOff>
    </xdr:from>
    <xdr:to>
      <xdr:col>0</xdr:col>
      <xdr:colOff>975689</xdr:colOff>
      <xdr:row>210</xdr:row>
      <xdr:rowOff>541805</xdr:rowOff>
    </xdr:to>
    <xdr:pic>
      <xdr:nvPicPr>
        <xdr:cNvPr id="104" name="Picture 46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4" y="55795397"/>
          <a:ext cx="604215" cy="505758"/>
        </a:xfrm>
        <a:prstGeom prst="rect">
          <a:avLst/>
        </a:prstGeom>
        <a:noFill/>
      </xdr:spPr>
    </xdr:pic>
    <xdr:clientData/>
  </xdr:twoCellAnchor>
  <xdr:oneCellAnchor>
    <xdr:from>
      <xdr:col>0</xdr:col>
      <xdr:colOff>314326</xdr:colOff>
      <xdr:row>213</xdr:row>
      <xdr:rowOff>57150</xdr:rowOff>
    </xdr:from>
    <xdr:ext cx="771525" cy="514350"/>
    <xdr:pic>
      <xdr:nvPicPr>
        <xdr:cNvPr id="105" name="Picture 498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4326" y="57702450"/>
          <a:ext cx="771525" cy="514350"/>
        </a:xfrm>
        <a:prstGeom prst="rect">
          <a:avLst/>
        </a:prstGeom>
      </xdr:spPr>
    </xdr:pic>
    <xdr:clientData/>
  </xdr:oneCellAnchor>
  <xdr:oneCellAnchor>
    <xdr:from>
      <xdr:col>0</xdr:col>
      <xdr:colOff>390526</xdr:colOff>
      <xdr:row>214</xdr:row>
      <xdr:rowOff>53884</xdr:rowOff>
    </xdr:from>
    <xdr:ext cx="647700" cy="536666"/>
    <xdr:pic>
      <xdr:nvPicPr>
        <xdr:cNvPr id="106" name="Picture 498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90526" y="58327834"/>
          <a:ext cx="647700" cy="536666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215</xdr:row>
      <xdr:rowOff>19050</xdr:rowOff>
    </xdr:from>
    <xdr:ext cx="688019" cy="590550"/>
    <xdr:pic>
      <xdr:nvPicPr>
        <xdr:cNvPr id="107" name="Picture 498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33375" y="58921650"/>
          <a:ext cx="688019" cy="590550"/>
        </a:xfrm>
        <a:prstGeom prst="rect">
          <a:avLst/>
        </a:prstGeom>
      </xdr:spPr>
    </xdr:pic>
    <xdr:clientData/>
  </xdr:oneCellAnchor>
  <xdr:oneCellAnchor>
    <xdr:from>
      <xdr:col>0</xdr:col>
      <xdr:colOff>324716</xdr:colOff>
      <xdr:row>217</xdr:row>
      <xdr:rowOff>54552</xdr:rowOff>
    </xdr:from>
    <xdr:ext cx="732558" cy="514421"/>
    <xdr:pic>
      <xdr:nvPicPr>
        <xdr:cNvPr id="108" name="Picture 442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716" y="60214452"/>
          <a:ext cx="732558" cy="514421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218</xdr:row>
      <xdr:rowOff>28575</xdr:rowOff>
    </xdr:from>
    <xdr:ext cx="887107" cy="575072"/>
    <xdr:pic>
      <xdr:nvPicPr>
        <xdr:cNvPr id="109" name="Picture 431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9550" y="60817125"/>
          <a:ext cx="887107" cy="575072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220</xdr:row>
      <xdr:rowOff>61338</xdr:rowOff>
    </xdr:from>
    <xdr:ext cx="962025" cy="443487"/>
    <xdr:pic>
      <xdr:nvPicPr>
        <xdr:cNvPr id="110" name="Picture 497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1925" y="62107188"/>
          <a:ext cx="962025" cy="443487"/>
        </a:xfrm>
        <a:prstGeom prst="rect">
          <a:avLst/>
        </a:prstGeom>
      </xdr:spPr>
    </xdr:pic>
    <xdr:clientData/>
  </xdr:oneCellAnchor>
  <xdr:twoCellAnchor editAs="oneCell">
    <xdr:from>
      <xdr:col>0</xdr:col>
      <xdr:colOff>380999</xdr:colOff>
      <xdr:row>211</xdr:row>
      <xdr:rowOff>84232</xdr:rowOff>
    </xdr:from>
    <xdr:to>
      <xdr:col>0</xdr:col>
      <xdr:colOff>985214</xdr:colOff>
      <xdr:row>211</xdr:row>
      <xdr:rowOff>589990</xdr:rowOff>
    </xdr:to>
    <xdr:pic>
      <xdr:nvPicPr>
        <xdr:cNvPr id="111" name="Picture 46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9" y="56472232"/>
          <a:ext cx="604215" cy="5057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409574</xdr:colOff>
      <xdr:row>212</xdr:row>
      <xdr:rowOff>93757</xdr:rowOff>
    </xdr:from>
    <xdr:to>
      <xdr:col>0</xdr:col>
      <xdr:colOff>1013789</xdr:colOff>
      <xdr:row>212</xdr:row>
      <xdr:rowOff>599515</xdr:rowOff>
    </xdr:to>
    <xdr:pic>
      <xdr:nvPicPr>
        <xdr:cNvPr id="112" name="Picture 46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4" y="57110407"/>
          <a:ext cx="604215" cy="5057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209</xdr:row>
      <xdr:rowOff>66676</xdr:rowOff>
    </xdr:from>
    <xdr:to>
      <xdr:col>0</xdr:col>
      <xdr:colOff>1238250</xdr:colOff>
      <xdr:row>209</xdr:row>
      <xdr:rowOff>541558</xdr:rowOff>
    </xdr:to>
    <xdr:pic>
      <xdr:nvPicPr>
        <xdr:cNvPr id="113" name="74 Imagen" descr="LZV25 RACOR NEGRA.bmp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57175" y="55197376"/>
          <a:ext cx="981075" cy="474882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447674</xdr:colOff>
      <xdr:row>208</xdr:row>
      <xdr:rowOff>66675</xdr:rowOff>
    </xdr:from>
    <xdr:to>
      <xdr:col>0</xdr:col>
      <xdr:colOff>988067</xdr:colOff>
      <xdr:row>208</xdr:row>
      <xdr:rowOff>581025</xdr:rowOff>
    </xdr:to>
    <xdr:pic>
      <xdr:nvPicPr>
        <xdr:cNvPr id="114" name="Picture 4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4" y="54568725"/>
          <a:ext cx="540393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533400</xdr:colOff>
      <xdr:row>216</xdr:row>
      <xdr:rowOff>76200</xdr:rowOff>
    </xdr:from>
    <xdr:to>
      <xdr:col>0</xdr:col>
      <xdr:colOff>997305</xdr:colOff>
      <xdr:row>216</xdr:row>
      <xdr:rowOff>564873</xdr:rowOff>
    </xdr:to>
    <xdr:pic>
      <xdr:nvPicPr>
        <xdr:cNvPr id="115" name="76 Imagen" descr="VLEMTLT.jpg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59607450"/>
          <a:ext cx="463905" cy="488673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188</xdr:row>
      <xdr:rowOff>123826</xdr:rowOff>
    </xdr:from>
    <xdr:to>
      <xdr:col>0</xdr:col>
      <xdr:colOff>1232651</xdr:colOff>
      <xdr:row>193</xdr:row>
      <xdr:rowOff>161925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44567476"/>
          <a:ext cx="975476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42" name="4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GrpSpPr/>
      </xdr:nvGrpSpPr>
      <xdr:grpSpPr>
        <a:xfrm>
          <a:off x="7600950" y="0"/>
          <a:ext cx="1102895" cy="305803"/>
          <a:chOff x="7614987" y="5013"/>
          <a:chExt cx="1102895" cy="305803"/>
        </a:xfrm>
      </xdr:grpSpPr>
      <xdr:sp macro="" textlink="">
        <xdr:nvSpPr>
          <xdr:cNvPr id="43" name="42 Rectángulo">
            <a:extLst>
              <a:ext uri="{FF2B5EF4-FFF2-40B4-BE49-F238E27FC236}">
                <a16:creationId xmlns:a16="http://schemas.microsoft.com/office/drawing/2014/main" id="{00000000-0008-0000-0500-00002B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4" name="43 CuadroTexto">
            <a:extLst>
              <a:ext uri="{FF2B5EF4-FFF2-40B4-BE49-F238E27FC236}">
                <a16:creationId xmlns:a16="http://schemas.microsoft.com/office/drawing/2014/main" id="{00000000-0008-0000-0500-00002C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oneCellAnchor>
    <xdr:from>
      <xdr:col>0</xdr:col>
      <xdr:colOff>77442</xdr:colOff>
      <xdr:row>3</xdr:row>
      <xdr:rowOff>0</xdr:rowOff>
    </xdr:from>
    <xdr:ext cx="1218960" cy="1036080"/>
    <xdr:pic>
      <xdr:nvPicPr>
        <xdr:cNvPr id="51" name="Picture 425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42" y="857250"/>
          <a:ext cx="1218960" cy="103608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132523</xdr:rowOff>
    </xdr:from>
    <xdr:ext cx="1237320" cy="1280160"/>
    <xdr:pic>
      <xdr:nvPicPr>
        <xdr:cNvPr id="52" name="Picture 426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2773"/>
          <a:ext cx="1237320" cy="1280160"/>
        </a:xfrm>
        <a:prstGeom prst="rect">
          <a:avLst/>
        </a:prstGeom>
      </xdr:spPr>
    </xdr:pic>
    <xdr:clientData/>
  </xdr:oneCellAnchor>
  <xdr:oneCellAnchor>
    <xdr:from>
      <xdr:col>0</xdr:col>
      <xdr:colOff>441691</xdr:colOff>
      <xdr:row>190</xdr:row>
      <xdr:rowOff>20180</xdr:rowOff>
    </xdr:from>
    <xdr:ext cx="521342" cy="593148"/>
    <xdr:pic>
      <xdr:nvPicPr>
        <xdr:cNvPr id="54" name="Picture 440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691" y="45235355"/>
          <a:ext cx="521342" cy="593148"/>
        </a:xfrm>
        <a:prstGeom prst="rect">
          <a:avLst/>
        </a:prstGeom>
      </xdr:spPr>
    </xdr:pic>
    <xdr:clientData/>
  </xdr:oneCellAnchor>
  <xdr:oneCellAnchor>
    <xdr:from>
      <xdr:col>0</xdr:col>
      <xdr:colOff>332586</xdr:colOff>
      <xdr:row>193</xdr:row>
      <xdr:rowOff>39230</xdr:rowOff>
    </xdr:from>
    <xdr:ext cx="732558" cy="514421"/>
    <xdr:pic>
      <xdr:nvPicPr>
        <xdr:cNvPr id="56" name="Picture 442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586" y="47092730"/>
          <a:ext cx="732558" cy="514421"/>
        </a:xfrm>
        <a:prstGeom prst="rect">
          <a:avLst/>
        </a:prstGeom>
      </xdr:spPr>
    </xdr:pic>
    <xdr:clientData/>
  </xdr:oneCellAnchor>
  <xdr:oneCellAnchor>
    <xdr:from>
      <xdr:col>0</xdr:col>
      <xdr:colOff>284095</xdr:colOff>
      <xdr:row>201</xdr:row>
      <xdr:rowOff>19466</xdr:rowOff>
    </xdr:from>
    <xdr:ext cx="742950" cy="533176"/>
    <xdr:pic>
      <xdr:nvPicPr>
        <xdr:cNvPr id="57" name="Picture 443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4095" y="51545575"/>
          <a:ext cx="742950" cy="533176"/>
        </a:xfrm>
        <a:prstGeom prst="rect">
          <a:avLst/>
        </a:prstGeom>
      </xdr:spPr>
    </xdr:pic>
    <xdr:clientData/>
  </xdr:oneCellAnchor>
  <xdr:oneCellAnchor>
    <xdr:from>
      <xdr:col>0</xdr:col>
      <xdr:colOff>284093</xdr:colOff>
      <xdr:row>177</xdr:row>
      <xdr:rowOff>23643</xdr:rowOff>
    </xdr:from>
    <xdr:ext cx="866776" cy="568457"/>
    <xdr:pic>
      <xdr:nvPicPr>
        <xdr:cNvPr id="58" name="Picture 444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093" y="37695018"/>
          <a:ext cx="866776" cy="568457"/>
        </a:xfrm>
        <a:prstGeom prst="rect">
          <a:avLst/>
        </a:prstGeom>
      </xdr:spPr>
    </xdr:pic>
    <xdr:clientData/>
  </xdr:oneCellAnchor>
  <xdr:oneCellAnchor>
    <xdr:from>
      <xdr:col>0</xdr:col>
      <xdr:colOff>341244</xdr:colOff>
      <xdr:row>179</xdr:row>
      <xdr:rowOff>22779</xdr:rowOff>
    </xdr:from>
    <xdr:ext cx="733425" cy="588268"/>
    <xdr:pic>
      <xdr:nvPicPr>
        <xdr:cNvPr id="59" name="Picture 445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1244" y="38951454"/>
          <a:ext cx="733425" cy="588268"/>
        </a:xfrm>
        <a:prstGeom prst="rect">
          <a:avLst/>
        </a:prstGeom>
      </xdr:spPr>
    </xdr:pic>
    <xdr:clientData/>
  </xdr:oneCellAnchor>
  <xdr:twoCellAnchor editAs="oneCell">
    <xdr:from>
      <xdr:col>0</xdr:col>
      <xdr:colOff>531744</xdr:colOff>
      <xdr:row>145</xdr:row>
      <xdr:rowOff>13253</xdr:rowOff>
    </xdr:from>
    <xdr:to>
      <xdr:col>0</xdr:col>
      <xdr:colOff>1027044</xdr:colOff>
      <xdr:row>146</xdr:row>
      <xdr:rowOff>264030</xdr:rowOff>
    </xdr:to>
    <xdr:pic>
      <xdr:nvPicPr>
        <xdr:cNvPr id="60" name="Picture 43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744" y="27921503"/>
          <a:ext cx="495300" cy="6317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314739</xdr:colOff>
      <xdr:row>147</xdr:row>
      <xdr:rowOff>31062</xdr:rowOff>
    </xdr:from>
    <xdr:to>
      <xdr:col>0</xdr:col>
      <xdr:colOff>1084194</xdr:colOff>
      <xdr:row>148</xdr:row>
      <xdr:rowOff>299316</xdr:rowOff>
    </xdr:to>
    <xdr:pic>
      <xdr:nvPicPr>
        <xdr:cNvPr id="61" name="Picture 44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739" y="28701312"/>
          <a:ext cx="769455" cy="6492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350769</xdr:colOff>
      <xdr:row>149</xdr:row>
      <xdr:rowOff>41828</xdr:rowOff>
    </xdr:from>
    <xdr:to>
      <xdr:col>0</xdr:col>
      <xdr:colOff>988944</xdr:colOff>
      <xdr:row>150</xdr:row>
      <xdr:rowOff>354843</xdr:rowOff>
    </xdr:to>
    <xdr:pic>
      <xdr:nvPicPr>
        <xdr:cNvPr id="62" name="Picture 45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769" y="29502653"/>
          <a:ext cx="638175" cy="6940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207894</xdr:colOff>
      <xdr:row>152</xdr:row>
      <xdr:rowOff>137078</xdr:rowOff>
    </xdr:from>
    <xdr:to>
      <xdr:col>0</xdr:col>
      <xdr:colOff>1179444</xdr:colOff>
      <xdr:row>157</xdr:row>
      <xdr:rowOff>60878</xdr:rowOff>
    </xdr:to>
    <xdr:pic>
      <xdr:nvPicPr>
        <xdr:cNvPr id="63" name="Picture 46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894" y="30521828"/>
          <a:ext cx="971550" cy="876300"/>
        </a:xfrm>
        <a:prstGeom prst="rect">
          <a:avLst/>
        </a:prstGeom>
        <a:noFill/>
      </xdr:spPr>
    </xdr:pic>
    <xdr:clientData/>
  </xdr:twoCellAnchor>
  <xdr:oneCellAnchor>
    <xdr:from>
      <xdr:col>0</xdr:col>
      <xdr:colOff>331719</xdr:colOff>
      <xdr:row>277</xdr:row>
      <xdr:rowOff>57641</xdr:rowOff>
    </xdr:from>
    <xdr:ext cx="762000" cy="606072"/>
    <xdr:pic>
      <xdr:nvPicPr>
        <xdr:cNvPr id="64" name="Picture 45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19" y="69590141"/>
          <a:ext cx="762000" cy="606072"/>
        </a:xfrm>
        <a:prstGeom prst="rect">
          <a:avLst/>
        </a:prstGeom>
      </xdr:spPr>
    </xdr:pic>
    <xdr:clientData/>
  </xdr:oneCellAnchor>
  <xdr:twoCellAnchor editAs="oneCell">
    <xdr:from>
      <xdr:col>0</xdr:col>
      <xdr:colOff>236468</xdr:colOff>
      <xdr:row>282</xdr:row>
      <xdr:rowOff>118028</xdr:rowOff>
    </xdr:from>
    <xdr:to>
      <xdr:col>0</xdr:col>
      <xdr:colOff>1122293</xdr:colOff>
      <xdr:row>287</xdr:row>
      <xdr:rowOff>156128</xdr:rowOff>
    </xdr:to>
    <xdr:pic>
      <xdr:nvPicPr>
        <xdr:cNvPr id="65" name="Picture 47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6468" y="71174528"/>
          <a:ext cx="885825" cy="990600"/>
        </a:xfrm>
        <a:prstGeom prst="rect">
          <a:avLst/>
        </a:prstGeom>
        <a:noFill/>
      </xdr:spPr>
    </xdr:pic>
    <xdr:clientData/>
  </xdr:twoCellAnchor>
  <xdr:oneCellAnchor>
    <xdr:from>
      <xdr:col>0</xdr:col>
      <xdr:colOff>267642</xdr:colOff>
      <xdr:row>189</xdr:row>
      <xdr:rowOff>14984</xdr:rowOff>
    </xdr:from>
    <xdr:ext cx="883227" cy="599791"/>
    <xdr:pic>
      <xdr:nvPicPr>
        <xdr:cNvPr id="66" name="Picture 439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42" y="44601509"/>
          <a:ext cx="883227" cy="599791"/>
        </a:xfrm>
        <a:prstGeom prst="rect">
          <a:avLst/>
        </a:prstGeom>
      </xdr:spPr>
    </xdr:pic>
    <xdr:clientData/>
  </xdr:oneCellAnchor>
  <xdr:oneCellAnchor>
    <xdr:from>
      <xdr:col>0</xdr:col>
      <xdr:colOff>311937</xdr:colOff>
      <xdr:row>161</xdr:row>
      <xdr:rowOff>172247</xdr:rowOff>
    </xdr:from>
    <xdr:ext cx="838932" cy="472853"/>
    <xdr:pic>
      <xdr:nvPicPr>
        <xdr:cNvPr id="67" name="Picture 427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1937" y="31919072"/>
          <a:ext cx="838932" cy="472853"/>
        </a:xfrm>
        <a:prstGeom prst="rect">
          <a:avLst/>
        </a:prstGeom>
      </xdr:spPr>
    </xdr:pic>
    <xdr:clientData/>
  </xdr:oneCellAnchor>
  <xdr:oneCellAnchor>
    <xdr:from>
      <xdr:col>0</xdr:col>
      <xdr:colOff>416466</xdr:colOff>
      <xdr:row>197</xdr:row>
      <xdr:rowOff>43561</xdr:rowOff>
    </xdr:from>
    <xdr:ext cx="553428" cy="474517"/>
    <xdr:pic>
      <xdr:nvPicPr>
        <xdr:cNvPr id="68" name="Picture 428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6466" y="47763811"/>
          <a:ext cx="553428" cy="474517"/>
        </a:xfrm>
        <a:prstGeom prst="rect">
          <a:avLst/>
        </a:prstGeom>
      </xdr:spPr>
    </xdr:pic>
    <xdr:clientData/>
  </xdr:oneCellAnchor>
  <xdr:oneCellAnchor>
    <xdr:from>
      <xdr:col>0</xdr:col>
      <xdr:colOff>339513</xdr:colOff>
      <xdr:row>176</xdr:row>
      <xdr:rowOff>32303</xdr:rowOff>
    </xdr:from>
    <xdr:ext cx="691581" cy="590550"/>
    <xdr:pic>
      <xdr:nvPicPr>
        <xdr:cNvPr id="69" name="Picture 429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513" y="37075028"/>
          <a:ext cx="691581" cy="590550"/>
        </a:xfrm>
        <a:prstGeom prst="rect">
          <a:avLst/>
        </a:prstGeom>
      </xdr:spPr>
    </xdr:pic>
    <xdr:clientData/>
  </xdr:oneCellAnchor>
  <xdr:oneCellAnchor>
    <xdr:from>
      <xdr:col>0</xdr:col>
      <xdr:colOff>290435</xdr:colOff>
      <xdr:row>164</xdr:row>
      <xdr:rowOff>29922</xdr:rowOff>
    </xdr:from>
    <xdr:ext cx="887107" cy="575072"/>
    <xdr:pic>
      <xdr:nvPicPr>
        <xdr:cNvPr id="70" name="Picture 431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0435" y="33224547"/>
          <a:ext cx="887107" cy="575072"/>
        </a:xfrm>
        <a:prstGeom prst="rect">
          <a:avLst/>
        </a:prstGeom>
      </xdr:spPr>
    </xdr:pic>
    <xdr:clientData/>
  </xdr:oneCellAnchor>
  <xdr:oneCellAnchor>
    <xdr:from>
      <xdr:col>0</xdr:col>
      <xdr:colOff>248591</xdr:colOff>
      <xdr:row>198</xdr:row>
      <xdr:rowOff>28840</xdr:rowOff>
    </xdr:from>
    <xdr:ext cx="997528" cy="520083"/>
    <xdr:pic>
      <xdr:nvPicPr>
        <xdr:cNvPr id="71" name="Picture 432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591" y="50416090"/>
          <a:ext cx="997528" cy="520083"/>
        </a:xfrm>
        <a:prstGeom prst="rect">
          <a:avLst/>
        </a:prstGeom>
      </xdr:spPr>
    </xdr:pic>
    <xdr:clientData/>
  </xdr:oneCellAnchor>
  <xdr:oneCellAnchor>
    <xdr:from>
      <xdr:col>0</xdr:col>
      <xdr:colOff>103985</xdr:colOff>
      <xdr:row>167</xdr:row>
      <xdr:rowOff>119655</xdr:rowOff>
    </xdr:from>
    <xdr:ext cx="1285010" cy="544071"/>
    <xdr:pic>
      <xdr:nvPicPr>
        <xdr:cNvPr id="72" name="Picture 433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85" y="34123905"/>
          <a:ext cx="1285010" cy="544071"/>
        </a:xfrm>
        <a:prstGeom prst="rect">
          <a:avLst/>
        </a:prstGeom>
      </xdr:spPr>
    </xdr:pic>
    <xdr:clientData/>
  </xdr:oneCellAnchor>
  <xdr:oneCellAnchor>
    <xdr:from>
      <xdr:col>0</xdr:col>
      <xdr:colOff>474594</xdr:colOff>
      <xdr:row>195</xdr:row>
      <xdr:rowOff>39344</xdr:rowOff>
    </xdr:from>
    <xdr:ext cx="514350" cy="447675"/>
    <xdr:pic>
      <xdr:nvPicPr>
        <xdr:cNvPr id="73" name="Picture 434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74594" y="48418061"/>
          <a:ext cx="514350" cy="447675"/>
        </a:xfrm>
        <a:prstGeom prst="rect">
          <a:avLst/>
        </a:prstGeom>
      </xdr:spPr>
    </xdr:pic>
    <xdr:clientData/>
  </xdr:oneCellAnchor>
  <xdr:oneCellAnchor>
    <xdr:from>
      <xdr:col>0</xdr:col>
      <xdr:colOff>418308</xdr:colOff>
      <xdr:row>173</xdr:row>
      <xdr:rowOff>22778</xdr:rowOff>
    </xdr:from>
    <xdr:ext cx="612395" cy="514350"/>
    <xdr:pic>
      <xdr:nvPicPr>
        <xdr:cNvPr id="74" name="Picture 436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8308" y="35170028"/>
          <a:ext cx="612395" cy="514350"/>
        </a:xfrm>
        <a:prstGeom prst="rect">
          <a:avLst/>
        </a:prstGeom>
      </xdr:spPr>
    </xdr:pic>
    <xdr:clientData/>
  </xdr:oneCellAnchor>
  <xdr:twoCellAnchor editAs="oneCell">
    <xdr:from>
      <xdr:col>0</xdr:col>
      <xdr:colOff>503170</xdr:colOff>
      <xdr:row>200</xdr:row>
      <xdr:rowOff>20334</xdr:rowOff>
    </xdr:from>
    <xdr:to>
      <xdr:col>0</xdr:col>
      <xdr:colOff>933444</xdr:colOff>
      <xdr:row>200</xdr:row>
      <xdr:rowOff>598256</xdr:rowOff>
    </xdr:to>
    <xdr:pic>
      <xdr:nvPicPr>
        <xdr:cNvPr id="75" name="Picture 1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6867"/>
        <a:stretch>
          <a:fillRect/>
        </a:stretch>
      </xdr:blipFill>
      <xdr:spPr bwMode="auto">
        <a:xfrm>
          <a:off x="503170" y="50916964"/>
          <a:ext cx="430274" cy="580986"/>
        </a:xfrm>
        <a:prstGeom prst="rect">
          <a:avLst/>
        </a:prstGeom>
        <a:noFill/>
      </xdr:spPr>
    </xdr:pic>
    <xdr:clientData/>
  </xdr:twoCellAnchor>
  <xdr:oneCellAnchor>
    <xdr:from>
      <xdr:col>0</xdr:col>
      <xdr:colOff>369820</xdr:colOff>
      <xdr:row>163</xdr:row>
      <xdr:rowOff>32302</xdr:rowOff>
    </xdr:from>
    <xdr:ext cx="733424" cy="566152"/>
    <xdr:pic>
      <xdr:nvPicPr>
        <xdr:cNvPr id="76" name="Picture 427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9820" y="32598277"/>
          <a:ext cx="733424" cy="566152"/>
        </a:xfrm>
        <a:prstGeom prst="rect">
          <a:avLst/>
        </a:prstGeom>
      </xdr:spPr>
    </xdr:pic>
    <xdr:clientData/>
  </xdr:oneCellAnchor>
  <xdr:oneCellAnchor>
    <xdr:from>
      <xdr:col>0</xdr:col>
      <xdr:colOff>245995</xdr:colOff>
      <xdr:row>175</xdr:row>
      <xdr:rowOff>22778</xdr:rowOff>
    </xdr:from>
    <xdr:ext cx="781050" cy="528589"/>
    <xdr:pic>
      <xdr:nvPicPr>
        <xdr:cNvPr id="77" name="Picture 438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45995" y="36503528"/>
          <a:ext cx="781050" cy="528589"/>
        </a:xfrm>
        <a:prstGeom prst="rect">
          <a:avLst/>
        </a:prstGeom>
      </xdr:spPr>
    </xdr:pic>
    <xdr:clientData/>
  </xdr:oneCellAnchor>
  <xdr:oneCellAnchor>
    <xdr:from>
      <xdr:col>0</xdr:col>
      <xdr:colOff>341245</xdr:colOff>
      <xdr:row>174</xdr:row>
      <xdr:rowOff>22778</xdr:rowOff>
    </xdr:from>
    <xdr:ext cx="762000" cy="532660"/>
    <xdr:pic>
      <xdr:nvPicPr>
        <xdr:cNvPr id="78" name="Picture 438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1245" y="35836778"/>
          <a:ext cx="762000" cy="532660"/>
        </a:xfrm>
        <a:prstGeom prst="rect">
          <a:avLst/>
        </a:prstGeom>
      </xdr:spPr>
    </xdr:pic>
    <xdr:clientData/>
  </xdr:oneCellAnchor>
  <xdr:oneCellAnchor>
    <xdr:from>
      <xdr:col>0</xdr:col>
      <xdr:colOff>331719</xdr:colOff>
      <xdr:row>178</xdr:row>
      <xdr:rowOff>32302</xdr:rowOff>
    </xdr:from>
    <xdr:ext cx="733425" cy="548343"/>
    <xdr:pic>
      <xdr:nvPicPr>
        <xdr:cNvPr id="79" name="Picture 445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31719" y="38332327"/>
          <a:ext cx="733425" cy="548343"/>
        </a:xfrm>
        <a:prstGeom prst="rect">
          <a:avLst/>
        </a:prstGeom>
      </xdr:spPr>
    </xdr:pic>
    <xdr:clientData/>
  </xdr:oneCellAnchor>
  <xdr:oneCellAnchor>
    <xdr:from>
      <xdr:col>0</xdr:col>
      <xdr:colOff>309506</xdr:colOff>
      <xdr:row>181</xdr:row>
      <xdr:rowOff>20773</xdr:rowOff>
    </xdr:from>
    <xdr:ext cx="817917" cy="577758"/>
    <xdr:pic>
      <xdr:nvPicPr>
        <xdr:cNvPr id="81" name="Picture 437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9506" y="40206748"/>
          <a:ext cx="817917" cy="577758"/>
        </a:xfrm>
        <a:prstGeom prst="rect">
          <a:avLst/>
        </a:prstGeom>
      </xdr:spPr>
    </xdr:pic>
    <xdr:clientData/>
  </xdr:oneCellAnchor>
  <xdr:oneCellAnchor>
    <xdr:from>
      <xdr:col>0</xdr:col>
      <xdr:colOff>36444</xdr:colOff>
      <xdr:row>182</xdr:row>
      <xdr:rowOff>70402</xdr:rowOff>
    </xdr:from>
    <xdr:ext cx="1276350" cy="390525"/>
    <xdr:pic>
      <xdr:nvPicPr>
        <xdr:cNvPr id="82" name="Picture 437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444" y="41218402"/>
          <a:ext cx="1276350" cy="390525"/>
        </a:xfrm>
        <a:prstGeom prst="rect">
          <a:avLst/>
        </a:prstGeom>
      </xdr:spPr>
    </xdr:pic>
    <xdr:clientData/>
  </xdr:oneCellAnchor>
  <xdr:oneCellAnchor>
    <xdr:from>
      <xdr:col>0</xdr:col>
      <xdr:colOff>497726</xdr:colOff>
      <xdr:row>184</xdr:row>
      <xdr:rowOff>13253</xdr:rowOff>
    </xdr:from>
    <xdr:ext cx="402258" cy="571500"/>
    <xdr:pic>
      <xdr:nvPicPr>
        <xdr:cNvPr id="83" name="Picture 437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97726" y="41732753"/>
          <a:ext cx="402258" cy="571500"/>
        </a:xfrm>
        <a:prstGeom prst="rect">
          <a:avLst/>
        </a:prstGeom>
      </xdr:spPr>
    </xdr:pic>
    <xdr:clientData/>
  </xdr:oneCellAnchor>
  <xdr:oneCellAnchor>
    <xdr:from>
      <xdr:col>0</xdr:col>
      <xdr:colOff>466430</xdr:colOff>
      <xdr:row>185</xdr:row>
      <xdr:rowOff>22778</xdr:rowOff>
    </xdr:from>
    <xdr:ext cx="467458" cy="552450"/>
    <xdr:pic>
      <xdr:nvPicPr>
        <xdr:cNvPr id="84" name="Picture 437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6430" y="42409028"/>
          <a:ext cx="467458" cy="552450"/>
        </a:xfrm>
        <a:prstGeom prst="rect">
          <a:avLst/>
        </a:prstGeom>
      </xdr:spPr>
    </xdr:pic>
    <xdr:clientData/>
  </xdr:oneCellAnchor>
  <xdr:oneCellAnchor>
    <xdr:from>
      <xdr:col>0</xdr:col>
      <xdr:colOff>350769</xdr:colOff>
      <xdr:row>186</xdr:row>
      <xdr:rowOff>41829</xdr:rowOff>
    </xdr:from>
    <xdr:ext cx="714727" cy="552450"/>
    <xdr:pic>
      <xdr:nvPicPr>
        <xdr:cNvPr id="85" name="Picture 437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50769" y="42742404"/>
          <a:ext cx="714727" cy="552450"/>
        </a:xfrm>
        <a:prstGeom prst="rect">
          <a:avLst/>
        </a:prstGeom>
      </xdr:spPr>
    </xdr:pic>
    <xdr:clientData/>
  </xdr:oneCellAnchor>
  <xdr:oneCellAnchor>
    <xdr:from>
      <xdr:col>0</xdr:col>
      <xdr:colOff>341245</xdr:colOff>
      <xdr:row>187</xdr:row>
      <xdr:rowOff>22779</xdr:rowOff>
    </xdr:from>
    <xdr:ext cx="650324" cy="590550"/>
    <xdr:pic>
      <xdr:nvPicPr>
        <xdr:cNvPr id="86" name="Picture 437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1245" y="43352004"/>
          <a:ext cx="650324" cy="590550"/>
        </a:xfrm>
        <a:prstGeom prst="rect">
          <a:avLst/>
        </a:prstGeom>
      </xdr:spPr>
    </xdr:pic>
    <xdr:clientData/>
  </xdr:oneCellAnchor>
  <xdr:oneCellAnchor>
    <xdr:from>
      <xdr:col>0</xdr:col>
      <xdr:colOff>369819</xdr:colOff>
      <xdr:row>188</xdr:row>
      <xdr:rowOff>32304</xdr:rowOff>
    </xdr:from>
    <xdr:ext cx="657225" cy="570558"/>
    <xdr:pic>
      <xdr:nvPicPr>
        <xdr:cNvPr id="87" name="Picture 438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9819" y="43990179"/>
          <a:ext cx="657225" cy="570558"/>
        </a:xfrm>
        <a:prstGeom prst="rect">
          <a:avLst/>
        </a:prstGeom>
      </xdr:spPr>
    </xdr:pic>
    <xdr:clientData/>
  </xdr:oneCellAnchor>
  <xdr:twoCellAnchor editAs="oneCell">
    <xdr:from>
      <xdr:col>0</xdr:col>
      <xdr:colOff>531744</xdr:colOff>
      <xdr:row>271</xdr:row>
      <xdr:rowOff>13253</xdr:rowOff>
    </xdr:from>
    <xdr:to>
      <xdr:col>0</xdr:col>
      <xdr:colOff>1027044</xdr:colOff>
      <xdr:row>272</xdr:row>
      <xdr:rowOff>264030</xdr:rowOff>
    </xdr:to>
    <xdr:pic>
      <xdr:nvPicPr>
        <xdr:cNvPr id="88" name="Picture 43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744" y="67259753"/>
          <a:ext cx="495300" cy="6317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314739</xdr:colOff>
      <xdr:row>273</xdr:row>
      <xdr:rowOff>64194</xdr:rowOff>
    </xdr:from>
    <xdr:to>
      <xdr:col>0</xdr:col>
      <xdr:colOff>1084194</xdr:colOff>
      <xdr:row>274</xdr:row>
      <xdr:rowOff>332448</xdr:rowOff>
    </xdr:to>
    <xdr:pic>
      <xdr:nvPicPr>
        <xdr:cNvPr id="89" name="Picture 44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739" y="67211303"/>
          <a:ext cx="769455" cy="6492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360294</xdr:colOff>
      <xdr:row>275</xdr:row>
      <xdr:rowOff>36860</xdr:rowOff>
    </xdr:from>
    <xdr:to>
      <xdr:col>0</xdr:col>
      <xdr:colOff>998469</xdr:colOff>
      <xdr:row>276</xdr:row>
      <xdr:rowOff>349875</xdr:rowOff>
    </xdr:to>
    <xdr:pic>
      <xdr:nvPicPr>
        <xdr:cNvPr id="90" name="Picture 45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294" y="67945969"/>
          <a:ext cx="638175" cy="694015"/>
        </a:xfrm>
        <a:prstGeom prst="rect">
          <a:avLst/>
        </a:prstGeom>
        <a:noFill/>
      </xdr:spPr>
    </xdr:pic>
    <xdr:clientData/>
  </xdr:twoCellAnchor>
  <xdr:oneCellAnchor>
    <xdr:from>
      <xdr:col>0</xdr:col>
      <xdr:colOff>407919</xdr:colOff>
      <xdr:row>196</xdr:row>
      <xdr:rowOff>29520</xdr:rowOff>
    </xdr:from>
    <xdr:ext cx="704850" cy="517133"/>
    <xdr:pic>
      <xdr:nvPicPr>
        <xdr:cNvPr id="91" name="Picture 428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07919" y="48416520"/>
          <a:ext cx="704850" cy="517133"/>
        </a:xfrm>
        <a:prstGeom prst="rect">
          <a:avLst/>
        </a:prstGeom>
      </xdr:spPr>
    </xdr:pic>
    <xdr:clientData/>
  </xdr:oneCellAnchor>
  <xdr:twoCellAnchor>
    <xdr:from>
      <xdr:col>0</xdr:col>
      <xdr:colOff>260531</xdr:colOff>
      <xdr:row>194</xdr:row>
      <xdr:rowOff>95470</xdr:rowOff>
    </xdr:from>
    <xdr:to>
      <xdr:col>0</xdr:col>
      <xdr:colOff>1082688</xdr:colOff>
      <xdr:row>194</xdr:row>
      <xdr:rowOff>536628</xdr:rowOff>
    </xdr:to>
    <xdr:grpSp>
      <xdr:nvGrpSpPr>
        <xdr:cNvPr id="92" name="91 Grupo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GrpSpPr/>
      </xdr:nvGrpSpPr>
      <xdr:grpSpPr>
        <a:xfrm>
          <a:off x="260531" y="48015745"/>
          <a:ext cx="822157" cy="441158"/>
          <a:chOff x="9506909" y="49927362"/>
          <a:chExt cx="1111461" cy="695506"/>
        </a:xfrm>
      </xdr:grpSpPr>
      <xdr:pic>
        <xdr:nvPicPr>
          <xdr:cNvPr id="93" name="Picture 434">
            <a:extLst>
              <a:ext uri="{FF2B5EF4-FFF2-40B4-BE49-F238E27FC236}">
                <a16:creationId xmlns:a16="http://schemas.microsoft.com/office/drawing/2014/main" id="{00000000-0008-0000-05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9656345" y="50022793"/>
            <a:ext cx="962025" cy="600075"/>
          </a:xfrm>
          <a:prstGeom prst="rect">
            <a:avLst/>
          </a:prstGeom>
        </xdr:spPr>
      </xdr:pic>
      <xdr:sp macro="" textlink="">
        <xdr:nvSpPr>
          <xdr:cNvPr id="94" name="93 Rectángulo">
            <a:extLst>
              <a:ext uri="{FF2B5EF4-FFF2-40B4-BE49-F238E27FC236}">
                <a16:creationId xmlns:a16="http://schemas.microsoft.com/office/drawing/2014/main" id="{00000000-0008-0000-0500-00005E000000}"/>
              </a:ext>
            </a:extLst>
          </xdr:cNvPr>
          <xdr:cNvSpPr/>
        </xdr:nvSpPr>
        <xdr:spPr>
          <a:xfrm rot="19578613">
            <a:off x="9506909" y="49927362"/>
            <a:ext cx="671763" cy="32407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s-ES" sz="1100"/>
          </a:p>
        </xdr:txBody>
      </xdr:sp>
    </xdr:grpSp>
    <xdr:clientData/>
  </xdr:twoCellAnchor>
  <xdr:oneCellAnchor>
    <xdr:from>
      <xdr:col>0</xdr:col>
      <xdr:colOff>295624</xdr:colOff>
      <xdr:row>199</xdr:row>
      <xdr:rowOff>35311</xdr:rowOff>
    </xdr:from>
    <xdr:ext cx="997528" cy="520083"/>
    <xdr:pic>
      <xdr:nvPicPr>
        <xdr:cNvPr id="95" name="Picture 432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624" y="51089311"/>
          <a:ext cx="997528" cy="520083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oneCellAnchor>
  <xdr:twoCellAnchor>
    <xdr:from>
      <xdr:col>0</xdr:col>
      <xdr:colOff>210401</xdr:colOff>
      <xdr:row>199</xdr:row>
      <xdr:rowOff>60380</xdr:rowOff>
    </xdr:from>
    <xdr:to>
      <xdr:col>0</xdr:col>
      <xdr:colOff>415939</xdr:colOff>
      <xdr:row>199</xdr:row>
      <xdr:rowOff>511564</xdr:rowOff>
    </xdr:to>
    <xdr:sp macro="" textlink="">
      <xdr:nvSpPr>
        <xdr:cNvPr id="96" name="95 Elips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/>
      </xdr:nvSpPr>
      <xdr:spPr>
        <a:xfrm>
          <a:off x="210401" y="51114380"/>
          <a:ext cx="205538" cy="451184"/>
        </a:xfrm>
        <a:prstGeom prst="ellipse">
          <a:avLst/>
        </a:prstGeom>
        <a:solidFill>
          <a:schemeClr val="bg1">
            <a:lumMod val="75000"/>
            <a:alpha val="57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0</xdr:col>
      <xdr:colOff>238125</xdr:colOff>
      <xdr:row>180</xdr:row>
      <xdr:rowOff>69100</xdr:rowOff>
    </xdr:from>
    <xdr:to>
      <xdr:col>0</xdr:col>
      <xdr:colOff>1143000</xdr:colOff>
      <xdr:row>180</xdr:row>
      <xdr:rowOff>552449</xdr:rowOff>
    </xdr:to>
    <xdr:pic>
      <xdr:nvPicPr>
        <xdr:cNvPr id="97" name="96 Imagen" descr="LZV25 NEGRA.bmp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125" y="39626425"/>
          <a:ext cx="904875" cy="483349"/>
        </a:xfrm>
        <a:prstGeom prst="rect">
          <a:avLst/>
        </a:prstGeom>
      </xdr:spPr>
    </xdr:pic>
    <xdr:clientData/>
  </xdr:twoCellAnchor>
  <xdr:twoCellAnchor editAs="oneCell">
    <xdr:from>
      <xdr:col>0</xdr:col>
      <xdr:colOff>472110</xdr:colOff>
      <xdr:row>192</xdr:row>
      <xdr:rowOff>99392</xdr:rowOff>
    </xdr:from>
    <xdr:to>
      <xdr:col>0</xdr:col>
      <xdr:colOff>936015</xdr:colOff>
      <xdr:row>192</xdr:row>
      <xdr:rowOff>588065</xdr:rowOff>
    </xdr:to>
    <xdr:pic>
      <xdr:nvPicPr>
        <xdr:cNvPr id="80" name="79 Imagen" descr="VLEMTLT.jp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110" y="46341196"/>
          <a:ext cx="463905" cy="4886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513522</xdr:colOff>
      <xdr:row>191</xdr:row>
      <xdr:rowOff>49695</xdr:rowOff>
    </xdr:from>
    <xdr:to>
      <xdr:col>0</xdr:col>
      <xdr:colOff>911087</xdr:colOff>
      <xdr:row>191</xdr:row>
      <xdr:rowOff>595372</xdr:rowOff>
    </xdr:to>
    <xdr:pic>
      <xdr:nvPicPr>
        <xdr:cNvPr id="98" name="Picture 3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522" y="46291499"/>
          <a:ext cx="397565" cy="545677"/>
        </a:xfrm>
        <a:prstGeom prst="rect">
          <a:avLst/>
        </a:prstGeom>
        <a:noFill/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102" name="4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GrpSpPr/>
      </xdr:nvGrpSpPr>
      <xdr:grpSpPr>
        <a:xfrm>
          <a:off x="7600950" y="0"/>
          <a:ext cx="1102895" cy="305803"/>
          <a:chOff x="7614987" y="5013"/>
          <a:chExt cx="1102895" cy="305803"/>
        </a:xfrm>
      </xdr:grpSpPr>
      <xdr:sp macro="" textlink="">
        <xdr:nvSpPr>
          <xdr:cNvPr id="103" name="42 Rectángulo">
            <a:extLst>
              <a:ext uri="{FF2B5EF4-FFF2-40B4-BE49-F238E27FC236}">
                <a16:creationId xmlns:a16="http://schemas.microsoft.com/office/drawing/2014/main" id="{00000000-0008-0000-0500-000067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4" name="43 CuadroTexto">
            <a:extLst>
              <a:ext uri="{FF2B5EF4-FFF2-40B4-BE49-F238E27FC236}">
                <a16:creationId xmlns:a16="http://schemas.microsoft.com/office/drawing/2014/main" id="{00000000-0008-0000-0500-000068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oneCellAnchor>
    <xdr:from>
      <xdr:col>0</xdr:col>
      <xdr:colOff>77442</xdr:colOff>
      <xdr:row>3</xdr:row>
      <xdr:rowOff>0</xdr:rowOff>
    </xdr:from>
    <xdr:ext cx="1218960" cy="1036080"/>
    <xdr:pic>
      <xdr:nvPicPr>
        <xdr:cNvPr id="105" name="Picture 425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42" y="885825"/>
          <a:ext cx="1218960" cy="1036080"/>
        </a:xfrm>
        <a:prstGeom prst="rect">
          <a:avLst/>
        </a:prstGeom>
      </xdr:spPr>
    </xdr:pic>
    <xdr:clientData/>
  </xdr:oneCellAnchor>
  <xdr:oneCellAnchor>
    <xdr:from>
      <xdr:col>0</xdr:col>
      <xdr:colOff>64212</xdr:colOff>
      <xdr:row>29</xdr:row>
      <xdr:rowOff>143225</xdr:rowOff>
    </xdr:from>
    <xdr:ext cx="1237320" cy="1280160"/>
    <xdr:pic>
      <xdr:nvPicPr>
        <xdr:cNvPr id="106" name="Picture 426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12" y="6040163"/>
          <a:ext cx="1237320" cy="1280160"/>
        </a:xfrm>
        <a:prstGeom prst="rect">
          <a:avLst/>
        </a:prstGeom>
      </xdr:spPr>
    </xdr:pic>
    <xdr:clientData/>
  </xdr:oneCellAnchor>
  <xdr:oneCellAnchor>
    <xdr:from>
      <xdr:col>0</xdr:col>
      <xdr:colOff>441691</xdr:colOff>
      <xdr:row>190</xdr:row>
      <xdr:rowOff>20180</xdr:rowOff>
    </xdr:from>
    <xdr:ext cx="521342" cy="593148"/>
    <xdr:pic>
      <xdr:nvPicPr>
        <xdr:cNvPr id="108" name="Picture 440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691" y="45616355"/>
          <a:ext cx="521342" cy="593148"/>
        </a:xfrm>
        <a:prstGeom prst="rect">
          <a:avLst/>
        </a:prstGeom>
      </xdr:spPr>
    </xdr:pic>
    <xdr:clientData/>
  </xdr:oneCellAnchor>
  <xdr:oneCellAnchor>
    <xdr:from>
      <xdr:col>0</xdr:col>
      <xdr:colOff>332586</xdr:colOff>
      <xdr:row>193</xdr:row>
      <xdr:rowOff>39230</xdr:rowOff>
    </xdr:from>
    <xdr:ext cx="732558" cy="514421"/>
    <xdr:pic>
      <xdr:nvPicPr>
        <xdr:cNvPr id="109" name="Picture 442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586" y="47521355"/>
          <a:ext cx="732558" cy="514421"/>
        </a:xfrm>
        <a:prstGeom prst="rect">
          <a:avLst/>
        </a:prstGeom>
      </xdr:spPr>
    </xdr:pic>
    <xdr:clientData/>
  </xdr:oneCellAnchor>
  <xdr:oneCellAnchor>
    <xdr:from>
      <xdr:col>0</xdr:col>
      <xdr:colOff>284095</xdr:colOff>
      <xdr:row>201</xdr:row>
      <xdr:rowOff>19466</xdr:rowOff>
    </xdr:from>
    <xdr:ext cx="742950" cy="533176"/>
    <xdr:pic>
      <xdr:nvPicPr>
        <xdr:cNvPr id="110" name="Picture 443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4095" y="52530791"/>
          <a:ext cx="742950" cy="533176"/>
        </a:xfrm>
        <a:prstGeom prst="rect">
          <a:avLst/>
        </a:prstGeom>
      </xdr:spPr>
    </xdr:pic>
    <xdr:clientData/>
  </xdr:oneCellAnchor>
  <xdr:oneCellAnchor>
    <xdr:from>
      <xdr:col>0</xdr:col>
      <xdr:colOff>284093</xdr:colOff>
      <xdr:row>177</xdr:row>
      <xdr:rowOff>23643</xdr:rowOff>
    </xdr:from>
    <xdr:ext cx="866776" cy="568457"/>
    <xdr:pic>
      <xdr:nvPicPr>
        <xdr:cNvPr id="111" name="Picture 444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093" y="38076018"/>
          <a:ext cx="866776" cy="568457"/>
        </a:xfrm>
        <a:prstGeom prst="rect">
          <a:avLst/>
        </a:prstGeom>
      </xdr:spPr>
    </xdr:pic>
    <xdr:clientData/>
  </xdr:oneCellAnchor>
  <xdr:oneCellAnchor>
    <xdr:from>
      <xdr:col>0</xdr:col>
      <xdr:colOff>341244</xdr:colOff>
      <xdr:row>179</xdr:row>
      <xdr:rowOff>22779</xdr:rowOff>
    </xdr:from>
    <xdr:ext cx="733425" cy="588268"/>
    <xdr:pic>
      <xdr:nvPicPr>
        <xdr:cNvPr id="112" name="Picture 445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1244" y="39332454"/>
          <a:ext cx="733425" cy="588268"/>
        </a:xfrm>
        <a:prstGeom prst="rect">
          <a:avLst/>
        </a:prstGeom>
      </xdr:spPr>
    </xdr:pic>
    <xdr:clientData/>
  </xdr:oneCellAnchor>
  <xdr:twoCellAnchor editAs="oneCell">
    <xdr:from>
      <xdr:col>0</xdr:col>
      <xdr:colOff>531744</xdr:colOff>
      <xdr:row>145</xdr:row>
      <xdr:rowOff>13253</xdr:rowOff>
    </xdr:from>
    <xdr:to>
      <xdr:col>0</xdr:col>
      <xdr:colOff>1027044</xdr:colOff>
      <xdr:row>146</xdr:row>
      <xdr:rowOff>264030</xdr:rowOff>
    </xdr:to>
    <xdr:pic>
      <xdr:nvPicPr>
        <xdr:cNvPr id="113" name="Picture 43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744" y="27950078"/>
          <a:ext cx="495300" cy="6317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314739</xdr:colOff>
      <xdr:row>147</xdr:row>
      <xdr:rowOff>31062</xdr:rowOff>
    </xdr:from>
    <xdr:to>
      <xdr:col>0</xdr:col>
      <xdr:colOff>1084194</xdr:colOff>
      <xdr:row>148</xdr:row>
      <xdr:rowOff>299316</xdr:rowOff>
    </xdr:to>
    <xdr:pic>
      <xdr:nvPicPr>
        <xdr:cNvPr id="114" name="Picture 44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739" y="28729887"/>
          <a:ext cx="769455" cy="6492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350769</xdr:colOff>
      <xdr:row>149</xdr:row>
      <xdr:rowOff>41828</xdr:rowOff>
    </xdr:from>
    <xdr:to>
      <xdr:col>0</xdr:col>
      <xdr:colOff>988944</xdr:colOff>
      <xdr:row>150</xdr:row>
      <xdr:rowOff>354843</xdr:rowOff>
    </xdr:to>
    <xdr:pic>
      <xdr:nvPicPr>
        <xdr:cNvPr id="115" name="Picture 45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769" y="29502653"/>
          <a:ext cx="638175" cy="6940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207894</xdr:colOff>
      <xdr:row>152</xdr:row>
      <xdr:rowOff>137078</xdr:rowOff>
    </xdr:from>
    <xdr:to>
      <xdr:col>0</xdr:col>
      <xdr:colOff>1179444</xdr:colOff>
      <xdr:row>157</xdr:row>
      <xdr:rowOff>60878</xdr:rowOff>
    </xdr:to>
    <xdr:pic>
      <xdr:nvPicPr>
        <xdr:cNvPr id="116" name="Picture 46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894" y="30550403"/>
          <a:ext cx="971550" cy="876300"/>
        </a:xfrm>
        <a:prstGeom prst="rect">
          <a:avLst/>
        </a:prstGeom>
        <a:noFill/>
      </xdr:spPr>
    </xdr:pic>
    <xdr:clientData/>
  </xdr:twoCellAnchor>
  <xdr:oneCellAnchor>
    <xdr:from>
      <xdr:col>0</xdr:col>
      <xdr:colOff>331719</xdr:colOff>
      <xdr:row>277</xdr:row>
      <xdr:rowOff>57641</xdr:rowOff>
    </xdr:from>
    <xdr:ext cx="762000" cy="606072"/>
    <xdr:pic>
      <xdr:nvPicPr>
        <xdr:cNvPr id="117" name="Picture 453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19" y="70094966"/>
          <a:ext cx="762000" cy="606072"/>
        </a:xfrm>
        <a:prstGeom prst="rect">
          <a:avLst/>
        </a:prstGeom>
      </xdr:spPr>
    </xdr:pic>
    <xdr:clientData/>
  </xdr:oneCellAnchor>
  <xdr:twoCellAnchor editAs="oneCell">
    <xdr:from>
      <xdr:col>0</xdr:col>
      <xdr:colOff>236468</xdr:colOff>
      <xdr:row>282</xdr:row>
      <xdr:rowOff>118028</xdr:rowOff>
    </xdr:from>
    <xdr:to>
      <xdr:col>0</xdr:col>
      <xdr:colOff>1122293</xdr:colOff>
      <xdr:row>287</xdr:row>
      <xdr:rowOff>156128</xdr:rowOff>
    </xdr:to>
    <xdr:pic>
      <xdr:nvPicPr>
        <xdr:cNvPr id="118" name="Picture 4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6468" y="71679353"/>
          <a:ext cx="885825" cy="990600"/>
        </a:xfrm>
        <a:prstGeom prst="rect">
          <a:avLst/>
        </a:prstGeom>
        <a:noFill/>
      </xdr:spPr>
    </xdr:pic>
    <xdr:clientData/>
  </xdr:twoCellAnchor>
  <xdr:oneCellAnchor>
    <xdr:from>
      <xdr:col>0</xdr:col>
      <xdr:colOff>267642</xdr:colOff>
      <xdr:row>189</xdr:row>
      <xdr:rowOff>14984</xdr:rowOff>
    </xdr:from>
    <xdr:ext cx="883227" cy="599791"/>
    <xdr:pic>
      <xdr:nvPicPr>
        <xdr:cNvPr id="119" name="Picture 439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42" y="44982509"/>
          <a:ext cx="883227" cy="599791"/>
        </a:xfrm>
        <a:prstGeom prst="rect">
          <a:avLst/>
        </a:prstGeom>
      </xdr:spPr>
    </xdr:pic>
    <xdr:clientData/>
  </xdr:oneCellAnchor>
  <xdr:oneCellAnchor>
    <xdr:from>
      <xdr:col>0</xdr:col>
      <xdr:colOff>311937</xdr:colOff>
      <xdr:row>161</xdr:row>
      <xdr:rowOff>172247</xdr:rowOff>
    </xdr:from>
    <xdr:ext cx="838932" cy="472853"/>
    <xdr:pic>
      <xdr:nvPicPr>
        <xdr:cNvPr id="120" name="Picture 427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1937" y="32300072"/>
          <a:ext cx="838932" cy="472853"/>
        </a:xfrm>
        <a:prstGeom prst="rect">
          <a:avLst/>
        </a:prstGeom>
      </xdr:spPr>
    </xdr:pic>
    <xdr:clientData/>
  </xdr:oneCellAnchor>
  <xdr:oneCellAnchor>
    <xdr:from>
      <xdr:col>0</xdr:col>
      <xdr:colOff>416466</xdr:colOff>
      <xdr:row>197</xdr:row>
      <xdr:rowOff>43561</xdr:rowOff>
    </xdr:from>
    <xdr:ext cx="553428" cy="474517"/>
    <xdr:pic>
      <xdr:nvPicPr>
        <xdr:cNvPr id="121" name="Picture 428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6466" y="50040286"/>
          <a:ext cx="553428" cy="474517"/>
        </a:xfrm>
        <a:prstGeom prst="rect">
          <a:avLst/>
        </a:prstGeom>
      </xdr:spPr>
    </xdr:pic>
    <xdr:clientData/>
  </xdr:oneCellAnchor>
  <xdr:oneCellAnchor>
    <xdr:from>
      <xdr:col>0</xdr:col>
      <xdr:colOff>339513</xdr:colOff>
      <xdr:row>176</xdr:row>
      <xdr:rowOff>32303</xdr:rowOff>
    </xdr:from>
    <xdr:ext cx="691581" cy="590550"/>
    <xdr:pic>
      <xdr:nvPicPr>
        <xdr:cNvPr id="122" name="Picture 429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513" y="37456028"/>
          <a:ext cx="691581" cy="590550"/>
        </a:xfrm>
        <a:prstGeom prst="rect">
          <a:avLst/>
        </a:prstGeom>
      </xdr:spPr>
    </xdr:pic>
    <xdr:clientData/>
  </xdr:oneCellAnchor>
  <xdr:oneCellAnchor>
    <xdr:from>
      <xdr:col>0</xdr:col>
      <xdr:colOff>290435</xdr:colOff>
      <xdr:row>164</xdr:row>
      <xdr:rowOff>29922</xdr:rowOff>
    </xdr:from>
    <xdr:ext cx="887107" cy="575072"/>
    <xdr:pic>
      <xdr:nvPicPr>
        <xdr:cNvPr id="123" name="Picture 431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0435" y="33605547"/>
          <a:ext cx="887107" cy="575072"/>
        </a:xfrm>
        <a:prstGeom prst="rect">
          <a:avLst/>
        </a:prstGeom>
      </xdr:spPr>
    </xdr:pic>
    <xdr:clientData/>
  </xdr:oneCellAnchor>
  <xdr:oneCellAnchor>
    <xdr:from>
      <xdr:col>0</xdr:col>
      <xdr:colOff>248591</xdr:colOff>
      <xdr:row>198</xdr:row>
      <xdr:rowOff>28840</xdr:rowOff>
    </xdr:from>
    <xdr:ext cx="997528" cy="520083"/>
    <xdr:pic>
      <xdr:nvPicPr>
        <xdr:cNvPr id="124" name="Picture 432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591" y="50654215"/>
          <a:ext cx="997528" cy="520083"/>
        </a:xfrm>
        <a:prstGeom prst="rect">
          <a:avLst/>
        </a:prstGeom>
      </xdr:spPr>
    </xdr:pic>
    <xdr:clientData/>
  </xdr:oneCellAnchor>
  <xdr:oneCellAnchor>
    <xdr:from>
      <xdr:col>0</xdr:col>
      <xdr:colOff>103985</xdr:colOff>
      <xdr:row>167</xdr:row>
      <xdr:rowOff>119655</xdr:rowOff>
    </xdr:from>
    <xdr:ext cx="1285010" cy="544071"/>
    <xdr:pic>
      <xdr:nvPicPr>
        <xdr:cNvPr id="125" name="Picture 433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85" y="34514430"/>
          <a:ext cx="1285010" cy="544071"/>
        </a:xfrm>
        <a:prstGeom prst="rect">
          <a:avLst/>
        </a:prstGeom>
      </xdr:spPr>
    </xdr:pic>
    <xdr:clientData/>
  </xdr:oneCellAnchor>
  <xdr:oneCellAnchor>
    <xdr:from>
      <xdr:col>0</xdr:col>
      <xdr:colOff>474594</xdr:colOff>
      <xdr:row>195</xdr:row>
      <xdr:rowOff>39344</xdr:rowOff>
    </xdr:from>
    <xdr:ext cx="514350" cy="447675"/>
    <xdr:pic>
      <xdr:nvPicPr>
        <xdr:cNvPr id="126" name="Picture 434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74594" y="48778769"/>
          <a:ext cx="514350" cy="447675"/>
        </a:xfrm>
        <a:prstGeom prst="rect">
          <a:avLst/>
        </a:prstGeom>
      </xdr:spPr>
    </xdr:pic>
    <xdr:clientData/>
  </xdr:oneCellAnchor>
  <xdr:oneCellAnchor>
    <xdr:from>
      <xdr:col>0</xdr:col>
      <xdr:colOff>418308</xdr:colOff>
      <xdr:row>173</xdr:row>
      <xdr:rowOff>22778</xdr:rowOff>
    </xdr:from>
    <xdr:ext cx="612395" cy="514350"/>
    <xdr:pic>
      <xdr:nvPicPr>
        <xdr:cNvPr id="127" name="Picture 43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8308" y="35560553"/>
          <a:ext cx="612395" cy="514350"/>
        </a:xfrm>
        <a:prstGeom prst="rect">
          <a:avLst/>
        </a:prstGeom>
      </xdr:spPr>
    </xdr:pic>
    <xdr:clientData/>
  </xdr:oneCellAnchor>
  <xdr:twoCellAnchor editAs="oneCell">
    <xdr:from>
      <xdr:col>0</xdr:col>
      <xdr:colOff>503170</xdr:colOff>
      <xdr:row>200</xdr:row>
      <xdr:rowOff>20334</xdr:rowOff>
    </xdr:from>
    <xdr:to>
      <xdr:col>0</xdr:col>
      <xdr:colOff>933444</xdr:colOff>
      <xdr:row>200</xdr:row>
      <xdr:rowOff>598256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6867"/>
        <a:stretch>
          <a:fillRect/>
        </a:stretch>
      </xdr:blipFill>
      <xdr:spPr bwMode="auto">
        <a:xfrm>
          <a:off x="503170" y="51903009"/>
          <a:ext cx="430274" cy="580986"/>
        </a:xfrm>
        <a:prstGeom prst="rect">
          <a:avLst/>
        </a:prstGeom>
        <a:noFill/>
      </xdr:spPr>
    </xdr:pic>
    <xdr:clientData/>
  </xdr:twoCellAnchor>
  <xdr:oneCellAnchor>
    <xdr:from>
      <xdr:col>0</xdr:col>
      <xdr:colOff>369820</xdr:colOff>
      <xdr:row>163</xdr:row>
      <xdr:rowOff>32302</xdr:rowOff>
    </xdr:from>
    <xdr:ext cx="733424" cy="566152"/>
    <xdr:pic>
      <xdr:nvPicPr>
        <xdr:cNvPr id="129" name="Picture 427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9820" y="32979277"/>
          <a:ext cx="733424" cy="566152"/>
        </a:xfrm>
        <a:prstGeom prst="rect">
          <a:avLst/>
        </a:prstGeom>
      </xdr:spPr>
    </xdr:pic>
    <xdr:clientData/>
  </xdr:oneCellAnchor>
  <xdr:oneCellAnchor>
    <xdr:from>
      <xdr:col>0</xdr:col>
      <xdr:colOff>245995</xdr:colOff>
      <xdr:row>175</xdr:row>
      <xdr:rowOff>22778</xdr:rowOff>
    </xdr:from>
    <xdr:ext cx="781050" cy="528589"/>
    <xdr:pic>
      <xdr:nvPicPr>
        <xdr:cNvPr id="130" name="Picture 438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45995" y="36817853"/>
          <a:ext cx="781050" cy="528589"/>
        </a:xfrm>
        <a:prstGeom prst="rect">
          <a:avLst/>
        </a:prstGeom>
      </xdr:spPr>
    </xdr:pic>
    <xdr:clientData/>
  </xdr:oneCellAnchor>
  <xdr:oneCellAnchor>
    <xdr:from>
      <xdr:col>0</xdr:col>
      <xdr:colOff>341245</xdr:colOff>
      <xdr:row>174</xdr:row>
      <xdr:rowOff>22778</xdr:rowOff>
    </xdr:from>
    <xdr:ext cx="762000" cy="532660"/>
    <xdr:pic>
      <xdr:nvPicPr>
        <xdr:cNvPr id="131" name="Picture 438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1245" y="36189203"/>
          <a:ext cx="762000" cy="532660"/>
        </a:xfrm>
        <a:prstGeom prst="rect">
          <a:avLst/>
        </a:prstGeom>
      </xdr:spPr>
    </xdr:pic>
    <xdr:clientData/>
  </xdr:oneCellAnchor>
  <xdr:oneCellAnchor>
    <xdr:from>
      <xdr:col>0</xdr:col>
      <xdr:colOff>331719</xdr:colOff>
      <xdr:row>178</xdr:row>
      <xdr:rowOff>32302</xdr:rowOff>
    </xdr:from>
    <xdr:ext cx="733425" cy="548343"/>
    <xdr:pic>
      <xdr:nvPicPr>
        <xdr:cNvPr id="132" name="Picture 445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31719" y="38713327"/>
          <a:ext cx="733425" cy="548343"/>
        </a:xfrm>
        <a:prstGeom prst="rect">
          <a:avLst/>
        </a:prstGeom>
      </xdr:spPr>
    </xdr:pic>
    <xdr:clientData/>
  </xdr:oneCellAnchor>
  <xdr:oneCellAnchor>
    <xdr:from>
      <xdr:col>0</xdr:col>
      <xdr:colOff>309506</xdr:colOff>
      <xdr:row>181</xdr:row>
      <xdr:rowOff>20773</xdr:rowOff>
    </xdr:from>
    <xdr:ext cx="817917" cy="577758"/>
    <xdr:pic>
      <xdr:nvPicPr>
        <xdr:cNvPr id="133" name="Picture 437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9506" y="40587748"/>
          <a:ext cx="817917" cy="577758"/>
        </a:xfrm>
        <a:prstGeom prst="rect">
          <a:avLst/>
        </a:prstGeom>
      </xdr:spPr>
    </xdr:pic>
    <xdr:clientData/>
  </xdr:oneCellAnchor>
  <xdr:oneCellAnchor>
    <xdr:from>
      <xdr:col>0</xdr:col>
      <xdr:colOff>36444</xdr:colOff>
      <xdr:row>182</xdr:row>
      <xdr:rowOff>70402</xdr:rowOff>
    </xdr:from>
    <xdr:ext cx="1276350" cy="390525"/>
    <xdr:pic>
      <xdr:nvPicPr>
        <xdr:cNvPr id="134" name="Picture 437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444" y="41266027"/>
          <a:ext cx="1276350" cy="390525"/>
        </a:xfrm>
        <a:prstGeom prst="rect">
          <a:avLst/>
        </a:prstGeom>
      </xdr:spPr>
    </xdr:pic>
    <xdr:clientData/>
  </xdr:oneCellAnchor>
  <xdr:oneCellAnchor>
    <xdr:from>
      <xdr:col>0</xdr:col>
      <xdr:colOff>497726</xdr:colOff>
      <xdr:row>184</xdr:row>
      <xdr:rowOff>13253</xdr:rowOff>
    </xdr:from>
    <xdr:ext cx="402258" cy="571500"/>
    <xdr:pic>
      <xdr:nvPicPr>
        <xdr:cNvPr id="135" name="Picture 437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97726" y="41837528"/>
          <a:ext cx="402258" cy="571500"/>
        </a:xfrm>
        <a:prstGeom prst="rect">
          <a:avLst/>
        </a:prstGeom>
      </xdr:spPr>
    </xdr:pic>
    <xdr:clientData/>
  </xdr:oneCellAnchor>
  <xdr:oneCellAnchor>
    <xdr:from>
      <xdr:col>0</xdr:col>
      <xdr:colOff>466430</xdr:colOff>
      <xdr:row>185</xdr:row>
      <xdr:rowOff>22778</xdr:rowOff>
    </xdr:from>
    <xdr:ext cx="467458" cy="552450"/>
    <xdr:pic>
      <xdr:nvPicPr>
        <xdr:cNvPr id="136" name="Picture 437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6430" y="42475703"/>
          <a:ext cx="467458" cy="552450"/>
        </a:xfrm>
        <a:prstGeom prst="rect">
          <a:avLst/>
        </a:prstGeom>
      </xdr:spPr>
    </xdr:pic>
    <xdr:clientData/>
  </xdr:oneCellAnchor>
  <xdr:oneCellAnchor>
    <xdr:from>
      <xdr:col>0</xdr:col>
      <xdr:colOff>350769</xdr:colOff>
      <xdr:row>186</xdr:row>
      <xdr:rowOff>41829</xdr:rowOff>
    </xdr:from>
    <xdr:ext cx="714727" cy="552450"/>
    <xdr:pic>
      <xdr:nvPicPr>
        <xdr:cNvPr id="137" name="Picture 437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50769" y="43123404"/>
          <a:ext cx="714727" cy="552450"/>
        </a:xfrm>
        <a:prstGeom prst="rect">
          <a:avLst/>
        </a:prstGeom>
      </xdr:spPr>
    </xdr:pic>
    <xdr:clientData/>
  </xdr:oneCellAnchor>
  <xdr:oneCellAnchor>
    <xdr:from>
      <xdr:col>0</xdr:col>
      <xdr:colOff>341245</xdr:colOff>
      <xdr:row>187</xdr:row>
      <xdr:rowOff>22779</xdr:rowOff>
    </xdr:from>
    <xdr:ext cx="650324" cy="590550"/>
    <xdr:pic>
      <xdr:nvPicPr>
        <xdr:cNvPr id="138" name="Picture 4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1245" y="43733004"/>
          <a:ext cx="650324" cy="590550"/>
        </a:xfrm>
        <a:prstGeom prst="rect">
          <a:avLst/>
        </a:prstGeom>
      </xdr:spPr>
    </xdr:pic>
    <xdr:clientData/>
  </xdr:oneCellAnchor>
  <xdr:oneCellAnchor>
    <xdr:from>
      <xdr:col>0</xdr:col>
      <xdr:colOff>369819</xdr:colOff>
      <xdr:row>188</xdr:row>
      <xdr:rowOff>32304</xdr:rowOff>
    </xdr:from>
    <xdr:ext cx="657225" cy="570558"/>
    <xdr:pic>
      <xdr:nvPicPr>
        <xdr:cNvPr id="139" name="Picture 4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9819" y="44371179"/>
          <a:ext cx="657225" cy="570558"/>
        </a:xfrm>
        <a:prstGeom prst="rect">
          <a:avLst/>
        </a:prstGeom>
      </xdr:spPr>
    </xdr:pic>
    <xdr:clientData/>
  </xdr:oneCellAnchor>
  <xdr:twoCellAnchor editAs="oneCell">
    <xdr:from>
      <xdr:col>0</xdr:col>
      <xdr:colOff>531744</xdr:colOff>
      <xdr:row>271</xdr:row>
      <xdr:rowOff>13253</xdr:rowOff>
    </xdr:from>
    <xdr:to>
      <xdr:col>0</xdr:col>
      <xdr:colOff>1027044</xdr:colOff>
      <xdr:row>272</xdr:row>
      <xdr:rowOff>264030</xdr:rowOff>
    </xdr:to>
    <xdr:pic>
      <xdr:nvPicPr>
        <xdr:cNvPr id="140" name="Picture 43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744" y="67764578"/>
          <a:ext cx="495300" cy="6317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314739</xdr:colOff>
      <xdr:row>273</xdr:row>
      <xdr:rowOff>64194</xdr:rowOff>
    </xdr:from>
    <xdr:to>
      <xdr:col>0</xdr:col>
      <xdr:colOff>1084194</xdr:colOff>
      <xdr:row>274</xdr:row>
      <xdr:rowOff>332448</xdr:rowOff>
    </xdr:to>
    <xdr:pic>
      <xdr:nvPicPr>
        <xdr:cNvPr id="141" name="Picture 44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739" y="68577519"/>
          <a:ext cx="769455" cy="6492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360294</xdr:colOff>
      <xdr:row>275</xdr:row>
      <xdr:rowOff>36860</xdr:rowOff>
    </xdr:from>
    <xdr:to>
      <xdr:col>0</xdr:col>
      <xdr:colOff>998469</xdr:colOff>
      <xdr:row>276</xdr:row>
      <xdr:rowOff>349875</xdr:rowOff>
    </xdr:to>
    <xdr:pic>
      <xdr:nvPicPr>
        <xdr:cNvPr id="142" name="Picture 45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294" y="69312185"/>
          <a:ext cx="638175" cy="694015"/>
        </a:xfrm>
        <a:prstGeom prst="rect">
          <a:avLst/>
        </a:prstGeom>
        <a:noFill/>
      </xdr:spPr>
    </xdr:pic>
    <xdr:clientData/>
  </xdr:twoCellAnchor>
  <xdr:oneCellAnchor>
    <xdr:from>
      <xdr:col>0</xdr:col>
      <xdr:colOff>407919</xdr:colOff>
      <xdr:row>196</xdr:row>
      <xdr:rowOff>29520</xdr:rowOff>
    </xdr:from>
    <xdr:ext cx="704850" cy="517133"/>
    <xdr:pic>
      <xdr:nvPicPr>
        <xdr:cNvPr id="143" name="Picture 428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07919" y="49397595"/>
          <a:ext cx="704850" cy="517133"/>
        </a:xfrm>
        <a:prstGeom prst="rect">
          <a:avLst/>
        </a:prstGeom>
      </xdr:spPr>
    </xdr:pic>
    <xdr:clientData/>
  </xdr:oneCellAnchor>
  <xdr:twoCellAnchor>
    <xdr:from>
      <xdr:col>0</xdr:col>
      <xdr:colOff>260531</xdr:colOff>
      <xdr:row>194</xdr:row>
      <xdr:rowOff>95470</xdr:rowOff>
    </xdr:from>
    <xdr:to>
      <xdr:col>0</xdr:col>
      <xdr:colOff>1082688</xdr:colOff>
      <xdr:row>194</xdr:row>
      <xdr:rowOff>536628</xdr:rowOff>
    </xdr:to>
    <xdr:grpSp>
      <xdr:nvGrpSpPr>
        <xdr:cNvPr id="144" name="91 Grupo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GrpSpPr/>
      </xdr:nvGrpSpPr>
      <xdr:grpSpPr>
        <a:xfrm>
          <a:off x="260531" y="48015745"/>
          <a:ext cx="822157" cy="441158"/>
          <a:chOff x="9506909" y="49927362"/>
          <a:chExt cx="1111461" cy="695506"/>
        </a:xfrm>
      </xdr:grpSpPr>
      <xdr:pic>
        <xdr:nvPicPr>
          <xdr:cNvPr id="145" name="Picture 434">
            <a:extLst>
              <a:ext uri="{FF2B5EF4-FFF2-40B4-BE49-F238E27FC236}">
                <a16:creationId xmlns:a16="http://schemas.microsoft.com/office/drawing/2014/main" id="{00000000-0008-0000-0500-00009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9656345" y="50022793"/>
            <a:ext cx="962025" cy="600075"/>
          </a:xfrm>
          <a:prstGeom prst="rect">
            <a:avLst/>
          </a:prstGeom>
        </xdr:spPr>
      </xdr:pic>
      <xdr:sp macro="" textlink="">
        <xdr:nvSpPr>
          <xdr:cNvPr id="146" name="93 Rectángulo">
            <a:extLst>
              <a:ext uri="{FF2B5EF4-FFF2-40B4-BE49-F238E27FC236}">
                <a16:creationId xmlns:a16="http://schemas.microsoft.com/office/drawing/2014/main" id="{00000000-0008-0000-0500-000092000000}"/>
              </a:ext>
            </a:extLst>
          </xdr:cNvPr>
          <xdr:cNvSpPr/>
        </xdr:nvSpPr>
        <xdr:spPr>
          <a:xfrm rot="19578613">
            <a:off x="9506909" y="49927362"/>
            <a:ext cx="671763" cy="32407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s-ES" sz="1100"/>
          </a:p>
        </xdr:txBody>
      </xdr:sp>
    </xdr:grpSp>
    <xdr:clientData/>
  </xdr:twoCellAnchor>
  <xdr:oneCellAnchor>
    <xdr:from>
      <xdr:col>0</xdr:col>
      <xdr:colOff>295624</xdr:colOff>
      <xdr:row>199</xdr:row>
      <xdr:rowOff>35311</xdr:rowOff>
    </xdr:from>
    <xdr:ext cx="997528" cy="520083"/>
    <xdr:pic>
      <xdr:nvPicPr>
        <xdr:cNvPr id="147" name="Picture 432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624" y="51289336"/>
          <a:ext cx="997528" cy="520083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oneCellAnchor>
  <xdr:twoCellAnchor>
    <xdr:from>
      <xdr:col>0</xdr:col>
      <xdr:colOff>210401</xdr:colOff>
      <xdr:row>199</xdr:row>
      <xdr:rowOff>60380</xdr:rowOff>
    </xdr:from>
    <xdr:to>
      <xdr:col>0</xdr:col>
      <xdr:colOff>415939</xdr:colOff>
      <xdr:row>199</xdr:row>
      <xdr:rowOff>511564</xdr:rowOff>
    </xdr:to>
    <xdr:sp macro="" textlink="">
      <xdr:nvSpPr>
        <xdr:cNvPr id="148" name="95 Elipse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SpPr/>
      </xdr:nvSpPr>
      <xdr:spPr>
        <a:xfrm>
          <a:off x="210401" y="51314405"/>
          <a:ext cx="205538" cy="451184"/>
        </a:xfrm>
        <a:prstGeom prst="ellipse">
          <a:avLst/>
        </a:prstGeom>
        <a:solidFill>
          <a:schemeClr val="bg1">
            <a:lumMod val="75000"/>
            <a:alpha val="57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0</xdr:col>
      <xdr:colOff>238125</xdr:colOff>
      <xdr:row>180</xdr:row>
      <xdr:rowOff>69100</xdr:rowOff>
    </xdr:from>
    <xdr:to>
      <xdr:col>0</xdr:col>
      <xdr:colOff>1143000</xdr:colOff>
      <xdr:row>180</xdr:row>
      <xdr:rowOff>552449</xdr:rowOff>
    </xdr:to>
    <xdr:pic>
      <xdr:nvPicPr>
        <xdr:cNvPr id="149" name="96 Imagen" descr="LZV25 NEGRA.bmp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125" y="40007425"/>
          <a:ext cx="904875" cy="483349"/>
        </a:xfrm>
        <a:prstGeom prst="rect">
          <a:avLst/>
        </a:prstGeom>
      </xdr:spPr>
    </xdr:pic>
    <xdr:clientData/>
  </xdr:twoCellAnchor>
  <xdr:twoCellAnchor editAs="oneCell">
    <xdr:from>
      <xdr:col>0</xdr:col>
      <xdr:colOff>472110</xdr:colOff>
      <xdr:row>192</xdr:row>
      <xdr:rowOff>99392</xdr:rowOff>
    </xdr:from>
    <xdr:to>
      <xdr:col>0</xdr:col>
      <xdr:colOff>936015</xdr:colOff>
      <xdr:row>192</xdr:row>
      <xdr:rowOff>588065</xdr:rowOff>
    </xdr:to>
    <xdr:pic>
      <xdr:nvPicPr>
        <xdr:cNvPr id="150" name="79 Imagen" descr="VLEMTLT.jpg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110" y="46952867"/>
          <a:ext cx="463905" cy="4886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513522</xdr:colOff>
      <xdr:row>191</xdr:row>
      <xdr:rowOff>49695</xdr:rowOff>
    </xdr:from>
    <xdr:to>
      <xdr:col>0</xdr:col>
      <xdr:colOff>911087</xdr:colOff>
      <xdr:row>191</xdr:row>
      <xdr:rowOff>595372</xdr:rowOff>
    </xdr:to>
    <xdr:pic>
      <xdr:nvPicPr>
        <xdr:cNvPr id="151" name="Picture 3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522" y="46274520"/>
          <a:ext cx="397565" cy="545677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35" name="34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pSpPr/>
      </xdr:nvGrpSpPr>
      <xdr:grpSpPr>
        <a:xfrm>
          <a:off x="7600950" y="0"/>
          <a:ext cx="1102895" cy="305803"/>
          <a:chOff x="7614987" y="5013"/>
          <a:chExt cx="1102895" cy="305803"/>
        </a:xfrm>
      </xdr:grpSpPr>
      <xdr:sp macro="" textlink="">
        <xdr:nvSpPr>
          <xdr:cNvPr id="36" name="35 Rectángulo">
            <a:extLst>
              <a:ext uri="{FF2B5EF4-FFF2-40B4-BE49-F238E27FC236}">
                <a16:creationId xmlns:a16="http://schemas.microsoft.com/office/drawing/2014/main" id="{00000000-0008-0000-0600-000024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7" name="36 CuadroTexto">
            <a:extLst>
              <a:ext uri="{FF2B5EF4-FFF2-40B4-BE49-F238E27FC236}">
                <a16:creationId xmlns:a16="http://schemas.microsoft.com/office/drawing/2014/main" id="{00000000-0008-0000-0600-000025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oneCellAnchor>
    <xdr:from>
      <xdr:col>0</xdr:col>
      <xdr:colOff>76200</xdr:colOff>
      <xdr:row>2</xdr:row>
      <xdr:rowOff>0</xdr:rowOff>
    </xdr:from>
    <xdr:ext cx="1407960" cy="749520"/>
    <xdr:pic>
      <xdr:nvPicPr>
        <xdr:cNvPr id="137" name="Picture 505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857250"/>
          <a:ext cx="1407960" cy="749520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13</xdr:row>
      <xdr:rowOff>76200</xdr:rowOff>
    </xdr:from>
    <xdr:ext cx="1371600" cy="1020960"/>
    <xdr:pic>
      <xdr:nvPicPr>
        <xdr:cNvPr id="139" name="Picture 507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676525"/>
          <a:ext cx="1371600" cy="1020960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20</xdr:row>
      <xdr:rowOff>104775</xdr:rowOff>
    </xdr:from>
    <xdr:ext cx="1480700" cy="733425"/>
    <xdr:pic>
      <xdr:nvPicPr>
        <xdr:cNvPr id="140" name="Picture 508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991100"/>
          <a:ext cx="1480700" cy="733425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37</xdr:row>
      <xdr:rowOff>104775</xdr:rowOff>
    </xdr:from>
    <xdr:ext cx="920160" cy="429480"/>
    <xdr:pic>
      <xdr:nvPicPr>
        <xdr:cNvPr id="141" name="Picture 514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8791575"/>
          <a:ext cx="920160" cy="429480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39</xdr:row>
      <xdr:rowOff>66675</xdr:rowOff>
    </xdr:from>
    <xdr:ext cx="1136773" cy="495300"/>
    <xdr:pic>
      <xdr:nvPicPr>
        <xdr:cNvPr id="142" name="Picture 515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9550" y="9382125"/>
          <a:ext cx="1136773" cy="495300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42</xdr:row>
      <xdr:rowOff>152400</xdr:rowOff>
    </xdr:from>
    <xdr:ext cx="1133475" cy="380451"/>
    <xdr:pic>
      <xdr:nvPicPr>
        <xdr:cNvPr id="143" name="Picture 516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10725150"/>
          <a:ext cx="1133475" cy="380451"/>
        </a:xfrm>
        <a:prstGeom prst="rect">
          <a:avLst/>
        </a:prstGeom>
      </xdr:spPr>
    </xdr:pic>
    <xdr:clientData/>
  </xdr:oneCellAnchor>
  <xdr:oneCellAnchor>
    <xdr:from>
      <xdr:col>0</xdr:col>
      <xdr:colOff>314325</xdr:colOff>
      <xdr:row>43</xdr:row>
      <xdr:rowOff>209550</xdr:rowOff>
    </xdr:from>
    <xdr:ext cx="892800" cy="520920"/>
    <xdr:pic>
      <xdr:nvPicPr>
        <xdr:cNvPr id="144" name="Picture 517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1410950"/>
          <a:ext cx="892800" cy="520920"/>
        </a:xfrm>
        <a:prstGeom prst="rect">
          <a:avLst/>
        </a:prstGeom>
      </xdr:spPr>
    </xdr:pic>
    <xdr:clientData/>
  </xdr:oneCellAnchor>
  <xdr:oneCellAnchor>
    <xdr:from>
      <xdr:col>0</xdr:col>
      <xdr:colOff>457199</xdr:colOff>
      <xdr:row>46</xdr:row>
      <xdr:rowOff>95249</xdr:rowOff>
    </xdr:from>
    <xdr:ext cx="456655" cy="438151"/>
    <xdr:pic>
      <xdr:nvPicPr>
        <xdr:cNvPr id="145" name="Picture 518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57199" y="12239624"/>
          <a:ext cx="456655" cy="438151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52</xdr:row>
      <xdr:rowOff>104775</xdr:rowOff>
    </xdr:from>
    <xdr:ext cx="996480" cy="765000"/>
    <xdr:pic>
      <xdr:nvPicPr>
        <xdr:cNvPr id="146" name="Picture 519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4763750"/>
          <a:ext cx="996480" cy="765000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63</xdr:row>
      <xdr:rowOff>133350</xdr:rowOff>
    </xdr:from>
    <xdr:ext cx="536400" cy="713160"/>
    <xdr:pic>
      <xdr:nvPicPr>
        <xdr:cNvPr id="147" name="Picture 524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18249900"/>
          <a:ext cx="536400" cy="713160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66</xdr:row>
      <xdr:rowOff>19050</xdr:rowOff>
    </xdr:from>
    <xdr:ext cx="600075" cy="707810"/>
    <xdr:pic>
      <xdr:nvPicPr>
        <xdr:cNvPr id="149" name="Picture 526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0" y="20021550"/>
          <a:ext cx="600075" cy="707810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68</xdr:row>
      <xdr:rowOff>123825</xdr:rowOff>
    </xdr:from>
    <xdr:ext cx="704850" cy="692672"/>
    <xdr:pic>
      <xdr:nvPicPr>
        <xdr:cNvPr id="150" name="Picture 527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20888325"/>
          <a:ext cx="704850" cy="692672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74</xdr:row>
      <xdr:rowOff>200025</xdr:rowOff>
    </xdr:from>
    <xdr:ext cx="1011600" cy="262080"/>
    <xdr:pic>
      <xdr:nvPicPr>
        <xdr:cNvPr id="152" name="Picture 529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2850475"/>
          <a:ext cx="1011600" cy="26208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79</xdr:row>
      <xdr:rowOff>9525</xdr:rowOff>
    </xdr:from>
    <xdr:ext cx="1274040" cy="389880"/>
    <xdr:pic>
      <xdr:nvPicPr>
        <xdr:cNvPr id="155" name="Picture 533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5488900"/>
          <a:ext cx="1274040" cy="389880"/>
        </a:xfrm>
        <a:prstGeom prst="rect">
          <a:avLst/>
        </a:prstGeom>
      </xdr:spPr>
    </xdr:pic>
    <xdr:clientData/>
  </xdr:oneCellAnchor>
  <xdr:oneCellAnchor>
    <xdr:from>
      <xdr:col>0</xdr:col>
      <xdr:colOff>495301</xdr:colOff>
      <xdr:row>80</xdr:row>
      <xdr:rowOff>9527</xdr:rowOff>
    </xdr:from>
    <xdr:ext cx="447674" cy="551926"/>
    <xdr:pic>
      <xdr:nvPicPr>
        <xdr:cNvPr id="156" name="Picture 534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95301" y="26117552"/>
          <a:ext cx="447674" cy="551926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82</xdr:row>
      <xdr:rowOff>142876</xdr:rowOff>
    </xdr:from>
    <xdr:ext cx="1395061" cy="1495424"/>
    <xdr:pic>
      <xdr:nvPicPr>
        <xdr:cNvPr id="158" name="Picture 539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6675" y="27698701"/>
          <a:ext cx="1395061" cy="1495424"/>
        </a:xfrm>
        <a:prstGeom prst="rect">
          <a:avLst/>
        </a:prstGeom>
      </xdr:spPr>
    </xdr:pic>
    <xdr:clientData/>
  </xdr:oneCellAnchor>
  <xdr:oneCellAnchor>
    <xdr:from>
      <xdr:col>0</xdr:col>
      <xdr:colOff>276225</xdr:colOff>
      <xdr:row>92</xdr:row>
      <xdr:rowOff>104775</xdr:rowOff>
    </xdr:from>
    <xdr:ext cx="895350" cy="1041110"/>
    <xdr:pic>
      <xdr:nvPicPr>
        <xdr:cNvPr id="159" name="Picture 540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9565600"/>
          <a:ext cx="895350" cy="1041110"/>
        </a:xfrm>
        <a:prstGeom prst="rect">
          <a:avLst/>
        </a:prstGeom>
      </xdr:spPr>
    </xdr:pic>
    <xdr:clientData/>
  </xdr:oneCellAnchor>
  <xdr:oneCellAnchor>
    <xdr:from>
      <xdr:col>0</xdr:col>
      <xdr:colOff>323850</xdr:colOff>
      <xdr:row>100</xdr:row>
      <xdr:rowOff>38100</xdr:rowOff>
    </xdr:from>
    <xdr:ext cx="723900" cy="672704"/>
    <xdr:pic>
      <xdr:nvPicPr>
        <xdr:cNvPr id="160" name="Picture 541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30451425"/>
          <a:ext cx="723900" cy="672704"/>
        </a:xfrm>
        <a:prstGeom prst="rect">
          <a:avLst/>
        </a:prstGeom>
      </xdr:spPr>
    </xdr:pic>
    <xdr:clientData/>
  </xdr:oneCellAnchor>
  <xdr:twoCellAnchor editAs="oneCell">
    <xdr:from>
      <xdr:col>0</xdr:col>
      <xdr:colOff>304800</xdr:colOff>
      <xdr:row>33</xdr:row>
      <xdr:rowOff>0</xdr:rowOff>
    </xdr:from>
    <xdr:to>
      <xdr:col>0</xdr:col>
      <xdr:colOff>1066800</xdr:colOff>
      <xdr:row>34</xdr:row>
      <xdr:rowOff>276225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7553325"/>
          <a:ext cx="762000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</xdr:colOff>
      <xdr:row>35</xdr:row>
      <xdr:rowOff>219075</xdr:rowOff>
    </xdr:from>
    <xdr:to>
      <xdr:col>0</xdr:col>
      <xdr:colOff>1123950</xdr:colOff>
      <xdr:row>36</xdr:row>
      <xdr:rowOff>142875</xdr:rowOff>
    </xdr:to>
    <xdr:pic>
      <xdr:nvPicPr>
        <xdr:cNvPr id="163" name="Picture 10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8277225"/>
          <a:ext cx="762000" cy="238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57</xdr:row>
      <xdr:rowOff>95249</xdr:rowOff>
    </xdr:from>
    <xdr:to>
      <xdr:col>0</xdr:col>
      <xdr:colOff>1050823</xdr:colOff>
      <xdr:row>59</xdr:row>
      <xdr:rowOff>209550</xdr:rowOff>
    </xdr:to>
    <xdr:pic>
      <xdr:nvPicPr>
        <xdr:cNvPr id="164" name="Picture 11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8625" y="16325849"/>
          <a:ext cx="622198" cy="742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647698</xdr:colOff>
      <xdr:row>104</xdr:row>
      <xdr:rowOff>104775</xdr:rowOff>
    </xdr:from>
    <xdr:to>
      <xdr:col>0</xdr:col>
      <xdr:colOff>829967</xdr:colOff>
      <xdr:row>106</xdr:row>
      <xdr:rowOff>266699</xdr:rowOff>
    </xdr:to>
    <xdr:pic>
      <xdr:nvPicPr>
        <xdr:cNvPr id="166" name="Picture 14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698" y="31280100"/>
          <a:ext cx="182269" cy="542925"/>
        </a:xfrm>
        <a:prstGeom prst="rect">
          <a:avLst/>
        </a:prstGeom>
        <a:noFill/>
      </xdr:spPr>
    </xdr:pic>
    <xdr:clientData/>
  </xdr:twoCellAnchor>
  <xdr:oneCellAnchor>
    <xdr:from>
      <xdr:col>0</xdr:col>
      <xdr:colOff>238125</xdr:colOff>
      <xdr:row>40</xdr:row>
      <xdr:rowOff>99060</xdr:rowOff>
    </xdr:from>
    <xdr:ext cx="874440" cy="462915"/>
    <xdr:pic>
      <xdr:nvPicPr>
        <xdr:cNvPr id="167" name="Picture 515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125" y="10043160"/>
          <a:ext cx="874440" cy="462915"/>
        </a:xfrm>
        <a:prstGeom prst="rect">
          <a:avLst/>
        </a:prstGeom>
      </xdr:spPr>
    </xdr:pic>
    <xdr:clientData/>
  </xdr:oneCellAnchor>
  <xdr:oneCellAnchor>
    <xdr:from>
      <xdr:col>0</xdr:col>
      <xdr:colOff>428625</xdr:colOff>
      <xdr:row>48</xdr:row>
      <xdr:rowOff>76200</xdr:rowOff>
    </xdr:from>
    <xdr:ext cx="514080" cy="485775"/>
    <xdr:pic>
      <xdr:nvPicPr>
        <xdr:cNvPr id="168" name="Picture 518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28625" y="12849225"/>
          <a:ext cx="514080" cy="485775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49</xdr:row>
      <xdr:rowOff>97226</xdr:rowOff>
    </xdr:from>
    <xdr:ext cx="514350" cy="494179"/>
    <xdr:pic>
      <xdr:nvPicPr>
        <xdr:cNvPr id="169" name="Picture 518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47675" y="13498901"/>
          <a:ext cx="514350" cy="494179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60</xdr:row>
      <xdr:rowOff>77065</xdr:rowOff>
    </xdr:from>
    <xdr:to>
      <xdr:col>0</xdr:col>
      <xdr:colOff>1181100</xdr:colOff>
      <xdr:row>62</xdr:row>
      <xdr:rowOff>238572</xdr:rowOff>
    </xdr:to>
    <xdr:pic>
      <xdr:nvPicPr>
        <xdr:cNvPr id="38" name="37 Imagen" descr="MONITOR PALANCA.jpg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17250640"/>
          <a:ext cx="923924" cy="790157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39" name="34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GrpSpPr/>
      </xdr:nvGrpSpPr>
      <xdr:grpSpPr>
        <a:xfrm>
          <a:off x="7600950" y="0"/>
          <a:ext cx="1102895" cy="305803"/>
          <a:chOff x="7614987" y="5013"/>
          <a:chExt cx="1102895" cy="305803"/>
        </a:xfrm>
      </xdr:grpSpPr>
      <xdr:sp macro="" textlink="">
        <xdr:nvSpPr>
          <xdr:cNvPr id="40" name="35 Rectángulo">
            <a:extLst>
              <a:ext uri="{FF2B5EF4-FFF2-40B4-BE49-F238E27FC236}">
                <a16:creationId xmlns:a16="http://schemas.microsoft.com/office/drawing/2014/main" id="{00000000-0008-0000-0600-000028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1" name="36 CuadroTexto">
            <a:extLst>
              <a:ext uri="{FF2B5EF4-FFF2-40B4-BE49-F238E27FC236}">
                <a16:creationId xmlns:a16="http://schemas.microsoft.com/office/drawing/2014/main" id="{00000000-0008-0000-0600-000029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oneCellAnchor>
    <xdr:from>
      <xdr:col>0</xdr:col>
      <xdr:colOff>9525</xdr:colOff>
      <xdr:row>20</xdr:row>
      <xdr:rowOff>104775</xdr:rowOff>
    </xdr:from>
    <xdr:ext cx="1480700" cy="733425"/>
    <xdr:pic>
      <xdr:nvPicPr>
        <xdr:cNvPr id="45" name="Picture 508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991100"/>
          <a:ext cx="1480700" cy="733425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37</xdr:row>
      <xdr:rowOff>104775</xdr:rowOff>
    </xdr:from>
    <xdr:ext cx="920160" cy="429480"/>
    <xdr:pic>
      <xdr:nvPicPr>
        <xdr:cNvPr id="46" name="Picture 514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8791575"/>
          <a:ext cx="920160" cy="429480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39</xdr:row>
      <xdr:rowOff>66675</xdr:rowOff>
    </xdr:from>
    <xdr:ext cx="1136773" cy="495300"/>
    <xdr:pic>
      <xdr:nvPicPr>
        <xdr:cNvPr id="47" name="Picture 515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9550" y="9382125"/>
          <a:ext cx="1136773" cy="495300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42</xdr:row>
      <xdr:rowOff>152400</xdr:rowOff>
    </xdr:from>
    <xdr:ext cx="1133475" cy="380451"/>
    <xdr:pic>
      <xdr:nvPicPr>
        <xdr:cNvPr id="48" name="Picture 516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10725150"/>
          <a:ext cx="1133475" cy="380451"/>
        </a:xfrm>
        <a:prstGeom prst="rect">
          <a:avLst/>
        </a:prstGeom>
      </xdr:spPr>
    </xdr:pic>
    <xdr:clientData/>
  </xdr:oneCellAnchor>
  <xdr:oneCellAnchor>
    <xdr:from>
      <xdr:col>0</xdr:col>
      <xdr:colOff>314325</xdr:colOff>
      <xdr:row>43</xdr:row>
      <xdr:rowOff>209550</xdr:rowOff>
    </xdr:from>
    <xdr:ext cx="892800" cy="520920"/>
    <xdr:pic>
      <xdr:nvPicPr>
        <xdr:cNvPr id="49" name="Picture 517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1410950"/>
          <a:ext cx="892800" cy="520920"/>
        </a:xfrm>
        <a:prstGeom prst="rect">
          <a:avLst/>
        </a:prstGeom>
      </xdr:spPr>
    </xdr:pic>
    <xdr:clientData/>
  </xdr:oneCellAnchor>
  <xdr:oneCellAnchor>
    <xdr:from>
      <xdr:col>0</xdr:col>
      <xdr:colOff>457199</xdr:colOff>
      <xdr:row>46</xdr:row>
      <xdr:rowOff>95249</xdr:rowOff>
    </xdr:from>
    <xdr:ext cx="456655" cy="438151"/>
    <xdr:pic>
      <xdr:nvPicPr>
        <xdr:cNvPr id="50" name="Picture 518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57199" y="12239624"/>
          <a:ext cx="456655" cy="438151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52</xdr:row>
      <xdr:rowOff>104775</xdr:rowOff>
    </xdr:from>
    <xdr:ext cx="996480" cy="765000"/>
    <xdr:pic>
      <xdr:nvPicPr>
        <xdr:cNvPr id="51" name="Picture 519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4763750"/>
          <a:ext cx="996480" cy="765000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63</xdr:row>
      <xdr:rowOff>133350</xdr:rowOff>
    </xdr:from>
    <xdr:ext cx="536400" cy="713160"/>
    <xdr:pic>
      <xdr:nvPicPr>
        <xdr:cNvPr id="52" name="Picture 524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18249900"/>
          <a:ext cx="536400" cy="713160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66</xdr:row>
      <xdr:rowOff>19050</xdr:rowOff>
    </xdr:from>
    <xdr:ext cx="600075" cy="707810"/>
    <xdr:pic>
      <xdr:nvPicPr>
        <xdr:cNvPr id="54" name="Picture 526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0" y="20021550"/>
          <a:ext cx="600075" cy="707810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68</xdr:row>
      <xdr:rowOff>123825</xdr:rowOff>
    </xdr:from>
    <xdr:ext cx="704850" cy="692672"/>
    <xdr:pic>
      <xdr:nvPicPr>
        <xdr:cNvPr id="55" name="Picture 52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20888325"/>
          <a:ext cx="704850" cy="692672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74</xdr:row>
      <xdr:rowOff>200025</xdr:rowOff>
    </xdr:from>
    <xdr:ext cx="1011600" cy="262080"/>
    <xdr:pic>
      <xdr:nvPicPr>
        <xdr:cNvPr id="57" name="Picture 529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2850475"/>
          <a:ext cx="1011600" cy="26208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79</xdr:row>
      <xdr:rowOff>9525</xdr:rowOff>
    </xdr:from>
    <xdr:ext cx="1274040" cy="389880"/>
    <xdr:pic>
      <xdr:nvPicPr>
        <xdr:cNvPr id="60" name="Picture 533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5488900"/>
          <a:ext cx="1274040" cy="389880"/>
        </a:xfrm>
        <a:prstGeom prst="rect">
          <a:avLst/>
        </a:prstGeom>
      </xdr:spPr>
    </xdr:pic>
    <xdr:clientData/>
  </xdr:oneCellAnchor>
  <xdr:oneCellAnchor>
    <xdr:from>
      <xdr:col>0</xdr:col>
      <xdr:colOff>495301</xdr:colOff>
      <xdr:row>80</xdr:row>
      <xdr:rowOff>9527</xdr:rowOff>
    </xdr:from>
    <xdr:ext cx="447674" cy="551926"/>
    <xdr:pic>
      <xdr:nvPicPr>
        <xdr:cNvPr id="61" name="Picture 534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95301" y="26117552"/>
          <a:ext cx="447674" cy="551926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82</xdr:row>
      <xdr:rowOff>142876</xdr:rowOff>
    </xdr:from>
    <xdr:ext cx="1395061" cy="1495424"/>
    <xdr:pic>
      <xdr:nvPicPr>
        <xdr:cNvPr id="63" name="Picture 539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6675" y="27698701"/>
          <a:ext cx="1395061" cy="1495424"/>
        </a:xfrm>
        <a:prstGeom prst="rect">
          <a:avLst/>
        </a:prstGeom>
      </xdr:spPr>
    </xdr:pic>
    <xdr:clientData/>
  </xdr:oneCellAnchor>
  <xdr:oneCellAnchor>
    <xdr:from>
      <xdr:col>0</xdr:col>
      <xdr:colOff>276225</xdr:colOff>
      <xdr:row>92</xdr:row>
      <xdr:rowOff>104775</xdr:rowOff>
    </xdr:from>
    <xdr:ext cx="895350" cy="1041110"/>
    <xdr:pic>
      <xdr:nvPicPr>
        <xdr:cNvPr id="64" name="Picture 540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9565600"/>
          <a:ext cx="895350" cy="1041110"/>
        </a:xfrm>
        <a:prstGeom prst="rect">
          <a:avLst/>
        </a:prstGeom>
      </xdr:spPr>
    </xdr:pic>
    <xdr:clientData/>
  </xdr:oneCellAnchor>
  <xdr:oneCellAnchor>
    <xdr:from>
      <xdr:col>0</xdr:col>
      <xdr:colOff>323850</xdr:colOff>
      <xdr:row>100</xdr:row>
      <xdr:rowOff>38100</xdr:rowOff>
    </xdr:from>
    <xdr:ext cx="723900" cy="672704"/>
    <xdr:pic>
      <xdr:nvPicPr>
        <xdr:cNvPr id="65" name="Picture 541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31022925"/>
          <a:ext cx="723900" cy="672704"/>
        </a:xfrm>
        <a:prstGeom prst="rect">
          <a:avLst/>
        </a:prstGeom>
      </xdr:spPr>
    </xdr:pic>
    <xdr:clientData/>
  </xdr:oneCellAnchor>
  <xdr:twoCellAnchor editAs="oneCell">
    <xdr:from>
      <xdr:col>0</xdr:col>
      <xdr:colOff>466725</xdr:colOff>
      <xdr:row>27</xdr:row>
      <xdr:rowOff>9525</xdr:rowOff>
    </xdr:from>
    <xdr:to>
      <xdr:col>0</xdr:col>
      <xdr:colOff>878619</xdr:colOff>
      <xdr:row>30</xdr:row>
      <xdr:rowOff>123825</xdr:rowOff>
    </xdr:to>
    <xdr:pic>
      <xdr:nvPicPr>
        <xdr:cNvPr id="66" name="Picture 8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54676"/>
        <a:stretch>
          <a:fillRect/>
        </a:stretch>
      </xdr:blipFill>
      <xdr:spPr bwMode="auto">
        <a:xfrm>
          <a:off x="466725" y="5276850"/>
          <a:ext cx="411894" cy="685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33</xdr:row>
      <xdr:rowOff>0</xdr:rowOff>
    </xdr:from>
    <xdr:to>
      <xdr:col>0</xdr:col>
      <xdr:colOff>1066800</xdr:colOff>
      <xdr:row>34</xdr:row>
      <xdr:rowOff>276225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7553325"/>
          <a:ext cx="762000" cy="466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</xdr:colOff>
      <xdr:row>35</xdr:row>
      <xdr:rowOff>219075</xdr:rowOff>
    </xdr:from>
    <xdr:to>
      <xdr:col>0</xdr:col>
      <xdr:colOff>1123950</xdr:colOff>
      <xdr:row>36</xdr:row>
      <xdr:rowOff>142875</xdr:rowOff>
    </xdr:to>
    <xdr:pic>
      <xdr:nvPicPr>
        <xdr:cNvPr id="68" name="Picture 10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8277225"/>
          <a:ext cx="762000" cy="238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57</xdr:row>
      <xdr:rowOff>95249</xdr:rowOff>
    </xdr:from>
    <xdr:to>
      <xdr:col>0</xdr:col>
      <xdr:colOff>1050823</xdr:colOff>
      <xdr:row>59</xdr:row>
      <xdr:rowOff>209550</xdr:rowOff>
    </xdr:to>
    <xdr:pic>
      <xdr:nvPicPr>
        <xdr:cNvPr id="69" name="Picture 11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8625" y="16325849"/>
          <a:ext cx="622198" cy="742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647698</xdr:colOff>
      <xdr:row>104</xdr:row>
      <xdr:rowOff>104775</xdr:rowOff>
    </xdr:from>
    <xdr:to>
      <xdr:col>0</xdr:col>
      <xdr:colOff>829967</xdr:colOff>
      <xdr:row>106</xdr:row>
      <xdr:rowOff>266699</xdr:rowOff>
    </xdr:to>
    <xdr:pic>
      <xdr:nvPicPr>
        <xdr:cNvPr id="70" name="Picture 14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698" y="31851600"/>
          <a:ext cx="182269" cy="542925"/>
        </a:xfrm>
        <a:prstGeom prst="rect">
          <a:avLst/>
        </a:prstGeom>
        <a:noFill/>
      </xdr:spPr>
    </xdr:pic>
    <xdr:clientData/>
  </xdr:twoCellAnchor>
  <xdr:oneCellAnchor>
    <xdr:from>
      <xdr:col>0</xdr:col>
      <xdr:colOff>238125</xdr:colOff>
      <xdr:row>40</xdr:row>
      <xdr:rowOff>99060</xdr:rowOff>
    </xdr:from>
    <xdr:ext cx="874440" cy="462915"/>
    <xdr:pic>
      <xdr:nvPicPr>
        <xdr:cNvPr id="71" name="Picture 515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125" y="10043160"/>
          <a:ext cx="874440" cy="462915"/>
        </a:xfrm>
        <a:prstGeom prst="rect">
          <a:avLst/>
        </a:prstGeom>
      </xdr:spPr>
    </xdr:pic>
    <xdr:clientData/>
  </xdr:oneCellAnchor>
  <xdr:oneCellAnchor>
    <xdr:from>
      <xdr:col>0</xdr:col>
      <xdr:colOff>428625</xdr:colOff>
      <xdr:row>48</xdr:row>
      <xdr:rowOff>76200</xdr:rowOff>
    </xdr:from>
    <xdr:ext cx="514080" cy="485775"/>
    <xdr:pic>
      <xdr:nvPicPr>
        <xdr:cNvPr id="72" name="Picture 518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28625" y="12849225"/>
          <a:ext cx="514080" cy="485775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49</xdr:row>
      <xdr:rowOff>97226</xdr:rowOff>
    </xdr:from>
    <xdr:ext cx="514350" cy="494179"/>
    <xdr:pic>
      <xdr:nvPicPr>
        <xdr:cNvPr id="73" name="Picture 518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47675" y="13498901"/>
          <a:ext cx="514350" cy="494179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60</xdr:row>
      <xdr:rowOff>77065</xdr:rowOff>
    </xdr:from>
    <xdr:to>
      <xdr:col>0</xdr:col>
      <xdr:colOff>1181100</xdr:colOff>
      <xdr:row>62</xdr:row>
      <xdr:rowOff>238572</xdr:rowOff>
    </xdr:to>
    <xdr:pic>
      <xdr:nvPicPr>
        <xdr:cNvPr id="74" name="37 Imagen" descr="MONITOR PALANCA.jpg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17250640"/>
          <a:ext cx="923924" cy="790157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75</xdr:row>
      <xdr:rowOff>104775</xdr:rowOff>
    </xdr:from>
    <xdr:ext cx="828720" cy="865440"/>
    <xdr:pic>
      <xdr:nvPicPr>
        <xdr:cNvPr id="78" name="Picture 530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21297900"/>
          <a:ext cx="828720" cy="865440"/>
        </a:xfrm>
        <a:prstGeom prst="rect">
          <a:avLst/>
        </a:prstGeom>
      </xdr:spPr>
    </xdr:pic>
    <xdr:clientData/>
  </xdr:oneCellAnchor>
  <xdr:twoCellAnchor>
    <xdr:from>
      <xdr:col>0</xdr:col>
      <xdr:colOff>206674</xdr:colOff>
      <xdr:row>71</xdr:row>
      <xdr:rowOff>179716</xdr:rowOff>
    </xdr:from>
    <xdr:to>
      <xdr:col>0</xdr:col>
      <xdr:colOff>1177146</xdr:colOff>
      <xdr:row>73</xdr:row>
      <xdr:rowOff>197687</xdr:rowOff>
    </xdr:to>
    <xdr:pic>
      <xdr:nvPicPr>
        <xdr:cNvPr id="80" name="Imagen 3" descr="cid:image001.png@01D66BF8.1CE6AF70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r:link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74" y="20874126"/>
          <a:ext cx="970472" cy="646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71887</xdr:colOff>
      <xdr:row>8</xdr:row>
      <xdr:rowOff>0</xdr:rowOff>
    </xdr:from>
    <xdr:to>
      <xdr:col>0</xdr:col>
      <xdr:colOff>1473679</xdr:colOff>
      <xdr:row>11</xdr:row>
      <xdr:rowOff>152884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87" y="2138633"/>
          <a:ext cx="1401792" cy="7171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581025</xdr:colOff>
      <xdr:row>1</xdr:row>
      <xdr:rowOff>57150</xdr:rowOff>
    </xdr:from>
    <xdr:ext cx="276225" cy="647109"/>
    <xdr:pic>
      <xdr:nvPicPr>
        <xdr:cNvPr id="2" name="Picture 54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561975"/>
          <a:ext cx="276225" cy="647109"/>
        </a:xfrm>
        <a:prstGeom prst="rect">
          <a:avLst/>
        </a:prstGeom>
      </xdr:spPr>
    </xdr:pic>
    <xdr:clientData/>
  </xdr:oneCellAnchor>
  <xdr:oneCellAnchor>
    <xdr:from>
      <xdr:col>0</xdr:col>
      <xdr:colOff>400050</xdr:colOff>
      <xdr:row>86</xdr:row>
      <xdr:rowOff>0</xdr:rowOff>
    </xdr:from>
    <xdr:ext cx="737280" cy="1737360"/>
    <xdr:pic>
      <xdr:nvPicPr>
        <xdr:cNvPr id="9" name="Picture 565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30222825"/>
          <a:ext cx="737280" cy="1737360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106</xdr:row>
      <xdr:rowOff>180975</xdr:rowOff>
    </xdr:from>
    <xdr:ext cx="688680" cy="1289160"/>
    <xdr:pic>
      <xdr:nvPicPr>
        <xdr:cNvPr id="11" name="Picture 567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38023800"/>
          <a:ext cx="688680" cy="128916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116</xdr:row>
      <xdr:rowOff>85725</xdr:rowOff>
    </xdr:from>
    <xdr:ext cx="696080" cy="1371600"/>
    <xdr:pic>
      <xdr:nvPicPr>
        <xdr:cNvPr id="12" name="Picture 570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90525" y="42691050"/>
          <a:ext cx="696080" cy="1371600"/>
        </a:xfrm>
        <a:prstGeom prst="rect">
          <a:avLst/>
        </a:prstGeom>
      </xdr:spPr>
    </xdr:pic>
    <xdr:clientData/>
  </xdr:oneCellAnchor>
  <xdr:oneCellAnchor>
    <xdr:from>
      <xdr:col>0</xdr:col>
      <xdr:colOff>400050</xdr:colOff>
      <xdr:row>149</xdr:row>
      <xdr:rowOff>0</xdr:rowOff>
    </xdr:from>
    <xdr:ext cx="647700" cy="1292762"/>
    <xdr:pic>
      <xdr:nvPicPr>
        <xdr:cNvPr id="15" name="Picture 57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51206400"/>
          <a:ext cx="647700" cy="1292762"/>
        </a:xfrm>
        <a:prstGeom prst="rect">
          <a:avLst/>
        </a:prstGeom>
      </xdr:spPr>
    </xdr:pic>
    <xdr:clientData/>
  </xdr:oneCellAnchor>
  <xdr:oneCellAnchor>
    <xdr:from>
      <xdr:col>0</xdr:col>
      <xdr:colOff>438150</xdr:colOff>
      <xdr:row>179</xdr:row>
      <xdr:rowOff>38100</xdr:rowOff>
    </xdr:from>
    <xdr:ext cx="600075" cy="1098358"/>
    <xdr:pic>
      <xdr:nvPicPr>
        <xdr:cNvPr id="16" name="Picture 58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62379225"/>
          <a:ext cx="600075" cy="1098358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196</xdr:row>
      <xdr:rowOff>57150</xdr:rowOff>
    </xdr:from>
    <xdr:ext cx="1020960" cy="533160"/>
    <xdr:pic>
      <xdr:nvPicPr>
        <xdr:cNvPr id="18" name="Picture 583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66208275"/>
          <a:ext cx="1020960" cy="533160"/>
        </a:xfrm>
        <a:prstGeom prst="rect">
          <a:avLst/>
        </a:prstGeom>
      </xdr:spPr>
    </xdr:pic>
    <xdr:clientData/>
  </xdr:oneCellAnchor>
  <xdr:oneCellAnchor>
    <xdr:from>
      <xdr:col>0</xdr:col>
      <xdr:colOff>371475</xdr:colOff>
      <xdr:row>200</xdr:row>
      <xdr:rowOff>28575</xdr:rowOff>
    </xdr:from>
    <xdr:ext cx="734400" cy="898920"/>
    <xdr:pic>
      <xdr:nvPicPr>
        <xdr:cNvPr id="19" name="Picture 584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66941700"/>
          <a:ext cx="734400" cy="898920"/>
        </a:xfrm>
        <a:prstGeom prst="rect">
          <a:avLst/>
        </a:prstGeom>
      </xdr:spPr>
    </xdr:pic>
    <xdr:clientData/>
  </xdr:oneCellAnchor>
  <xdr:oneCellAnchor>
    <xdr:from>
      <xdr:col>0</xdr:col>
      <xdr:colOff>542926</xdr:colOff>
      <xdr:row>208</xdr:row>
      <xdr:rowOff>114299</xdr:rowOff>
    </xdr:from>
    <xdr:ext cx="395919" cy="733425"/>
    <xdr:pic>
      <xdr:nvPicPr>
        <xdr:cNvPr id="23" name="Picture 597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2926" y="41376599"/>
          <a:ext cx="395919" cy="733425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214</xdr:row>
      <xdr:rowOff>104776</xdr:rowOff>
    </xdr:from>
    <xdr:ext cx="516601" cy="552450"/>
    <xdr:pic>
      <xdr:nvPicPr>
        <xdr:cNvPr id="24" name="Picture 598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3272076"/>
          <a:ext cx="516601" cy="552450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216</xdr:row>
      <xdr:rowOff>38494</xdr:rowOff>
    </xdr:from>
    <xdr:ext cx="542925" cy="555866"/>
    <xdr:pic>
      <xdr:nvPicPr>
        <xdr:cNvPr id="25" name="Picture 599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74628769"/>
          <a:ext cx="542925" cy="555866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217</xdr:row>
      <xdr:rowOff>38100</xdr:rowOff>
    </xdr:from>
    <xdr:ext cx="543972" cy="542924"/>
    <xdr:pic>
      <xdr:nvPicPr>
        <xdr:cNvPr id="26" name="Picture 600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4350" y="75257025"/>
          <a:ext cx="543972" cy="542924"/>
        </a:xfrm>
        <a:prstGeom prst="rect">
          <a:avLst/>
        </a:prstGeom>
      </xdr:spPr>
    </xdr:pic>
    <xdr:clientData/>
  </xdr:oneCellAnchor>
  <xdr:oneCellAnchor>
    <xdr:from>
      <xdr:col>0</xdr:col>
      <xdr:colOff>371475</xdr:colOff>
      <xdr:row>221</xdr:row>
      <xdr:rowOff>47625</xdr:rowOff>
    </xdr:from>
    <xdr:ext cx="840960" cy="469080"/>
    <xdr:pic>
      <xdr:nvPicPr>
        <xdr:cNvPr id="27" name="Picture 604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76904850"/>
          <a:ext cx="840960" cy="469080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224</xdr:row>
      <xdr:rowOff>95251</xdr:rowOff>
    </xdr:from>
    <xdr:ext cx="838200" cy="814894"/>
    <xdr:pic>
      <xdr:nvPicPr>
        <xdr:cNvPr id="28" name="Picture 605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1950" y="77523976"/>
          <a:ext cx="838200" cy="814894"/>
        </a:xfrm>
        <a:prstGeom prst="rect">
          <a:avLst/>
        </a:prstGeom>
      </xdr:spPr>
    </xdr:pic>
    <xdr:clientData/>
  </xdr:oneCellAnchor>
  <xdr:oneCellAnchor>
    <xdr:from>
      <xdr:col>0</xdr:col>
      <xdr:colOff>647701</xdr:colOff>
      <xdr:row>235</xdr:row>
      <xdr:rowOff>57149</xdr:rowOff>
    </xdr:from>
    <xdr:ext cx="247649" cy="498037"/>
    <xdr:pic>
      <xdr:nvPicPr>
        <xdr:cNvPr id="29" name="Picture 606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1" y="79581374"/>
          <a:ext cx="247649" cy="498037"/>
        </a:xfrm>
        <a:prstGeom prst="rect">
          <a:avLst/>
        </a:prstGeom>
      </xdr:spPr>
    </xdr:pic>
    <xdr:clientData/>
  </xdr:oneCellAnchor>
  <xdr:oneCellAnchor>
    <xdr:from>
      <xdr:col>0</xdr:col>
      <xdr:colOff>495299</xdr:colOff>
      <xdr:row>241</xdr:row>
      <xdr:rowOff>85725</xdr:rowOff>
    </xdr:from>
    <xdr:ext cx="600075" cy="488996"/>
    <xdr:pic>
      <xdr:nvPicPr>
        <xdr:cNvPr id="30" name="Picture 607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299" y="80752950"/>
          <a:ext cx="600075" cy="488996"/>
        </a:xfrm>
        <a:prstGeom prst="rect">
          <a:avLst/>
        </a:prstGeom>
      </xdr:spPr>
    </xdr:pic>
    <xdr:clientData/>
  </xdr:oneCellAnchor>
  <xdr:oneCellAnchor>
    <xdr:from>
      <xdr:col>0</xdr:col>
      <xdr:colOff>552449</xdr:colOff>
      <xdr:row>242</xdr:row>
      <xdr:rowOff>104775</xdr:rowOff>
    </xdr:from>
    <xdr:ext cx="542925" cy="449374"/>
    <xdr:pic>
      <xdr:nvPicPr>
        <xdr:cNvPr id="31" name="Picture 608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49" y="81400650"/>
          <a:ext cx="542925" cy="449374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243</xdr:row>
      <xdr:rowOff>66675</xdr:rowOff>
    </xdr:from>
    <xdr:ext cx="728280" cy="505800"/>
    <xdr:pic>
      <xdr:nvPicPr>
        <xdr:cNvPr id="32" name="Picture 609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81991200"/>
          <a:ext cx="728280" cy="505800"/>
        </a:xfrm>
        <a:prstGeom prst="rect">
          <a:avLst/>
        </a:prstGeom>
      </xdr:spPr>
    </xdr:pic>
    <xdr:clientData/>
  </xdr:oneCellAnchor>
  <xdr:oneCellAnchor>
    <xdr:from>
      <xdr:col>0</xdr:col>
      <xdr:colOff>634094</xdr:colOff>
      <xdr:row>244</xdr:row>
      <xdr:rowOff>50696</xdr:rowOff>
    </xdr:from>
    <xdr:ext cx="285750" cy="564637"/>
    <xdr:pic>
      <xdr:nvPicPr>
        <xdr:cNvPr id="33" name="Picture 610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94" y="82603871"/>
          <a:ext cx="285750" cy="564637"/>
        </a:xfrm>
        <a:prstGeom prst="rect">
          <a:avLst/>
        </a:prstGeom>
      </xdr:spPr>
    </xdr:pic>
    <xdr:clientData/>
  </xdr:oneCellAnchor>
  <xdr:twoCellAnchor editAs="oneCell">
    <xdr:from>
      <xdr:col>0</xdr:col>
      <xdr:colOff>333374</xdr:colOff>
      <xdr:row>31</xdr:row>
      <xdr:rowOff>47625</xdr:rowOff>
    </xdr:from>
    <xdr:to>
      <xdr:col>0</xdr:col>
      <xdr:colOff>1162049</xdr:colOff>
      <xdr:row>39</xdr:row>
      <xdr:rowOff>161925</xdr:rowOff>
    </xdr:to>
    <xdr:pic>
      <xdr:nvPicPr>
        <xdr:cNvPr id="34" name="Picture 15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4" y="9124950"/>
          <a:ext cx="828675" cy="1638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371474</xdr:colOff>
      <xdr:row>168</xdr:row>
      <xdr:rowOff>19051</xdr:rowOff>
    </xdr:from>
    <xdr:to>
      <xdr:col>0</xdr:col>
      <xdr:colOff>1118701</xdr:colOff>
      <xdr:row>174</xdr:row>
      <xdr:rowOff>57151</xdr:rowOff>
    </xdr:to>
    <xdr:pic>
      <xdr:nvPicPr>
        <xdr:cNvPr id="38" name="Picture 19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4" y="59826526"/>
          <a:ext cx="747227" cy="118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438151</xdr:colOff>
      <xdr:row>175</xdr:row>
      <xdr:rowOff>57151</xdr:rowOff>
    </xdr:from>
    <xdr:to>
      <xdr:col>0</xdr:col>
      <xdr:colOff>1135187</xdr:colOff>
      <xdr:row>177</xdr:row>
      <xdr:rowOff>619125</xdr:rowOff>
    </xdr:to>
    <xdr:pic>
      <xdr:nvPicPr>
        <xdr:cNvPr id="39" name="Picture 20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1" y="61198126"/>
          <a:ext cx="697036" cy="942974"/>
        </a:xfrm>
        <a:prstGeom prst="rect">
          <a:avLst/>
        </a:prstGeom>
        <a:noFill/>
      </xdr:spPr>
    </xdr:pic>
    <xdr:clientData/>
  </xdr:twoCellAnchor>
  <xdr:oneCellAnchor>
    <xdr:from>
      <xdr:col>0</xdr:col>
      <xdr:colOff>438150</xdr:colOff>
      <xdr:row>68</xdr:row>
      <xdr:rowOff>114300</xdr:rowOff>
    </xdr:from>
    <xdr:ext cx="624600" cy="1212840"/>
    <xdr:pic>
      <xdr:nvPicPr>
        <xdr:cNvPr id="40" name="Picture 560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23669625"/>
          <a:ext cx="624600" cy="1212840"/>
        </a:xfrm>
        <a:prstGeom prst="rect">
          <a:avLst/>
        </a:prstGeom>
      </xdr:spPr>
    </xdr:pic>
    <xdr:clientData/>
  </xdr:oneCellAnchor>
  <xdr:oneCellAnchor>
    <xdr:from>
      <xdr:col>0</xdr:col>
      <xdr:colOff>533401</xdr:colOff>
      <xdr:row>194</xdr:row>
      <xdr:rowOff>57150</xdr:rowOff>
    </xdr:from>
    <xdr:ext cx="351814" cy="409575"/>
    <xdr:pic>
      <xdr:nvPicPr>
        <xdr:cNvPr id="44" name="Picture 582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3401" y="38481000"/>
          <a:ext cx="351814" cy="409575"/>
        </a:xfrm>
        <a:prstGeom prst="rect">
          <a:avLst/>
        </a:prstGeom>
      </xdr:spPr>
    </xdr:pic>
    <xdr:clientData/>
  </xdr:oneCellAnchor>
  <xdr:oneCellAnchor>
    <xdr:from>
      <xdr:col>0</xdr:col>
      <xdr:colOff>619126</xdr:colOff>
      <xdr:row>218</xdr:row>
      <xdr:rowOff>28575</xdr:rowOff>
    </xdr:from>
    <xdr:ext cx="353754" cy="570449"/>
    <xdr:pic>
      <xdr:nvPicPr>
        <xdr:cNvPr id="46" name="Picture 600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19126" y="75876150"/>
          <a:ext cx="353754" cy="570449"/>
        </a:xfrm>
        <a:prstGeom prst="rect">
          <a:avLst/>
        </a:prstGeom>
      </xdr:spPr>
    </xdr:pic>
    <xdr:clientData/>
  </xdr:oneCellAnchor>
  <xdr:oneCellAnchor>
    <xdr:from>
      <xdr:col>0</xdr:col>
      <xdr:colOff>523875</xdr:colOff>
      <xdr:row>229</xdr:row>
      <xdr:rowOff>13336</xdr:rowOff>
    </xdr:from>
    <xdr:ext cx="552450" cy="548639"/>
    <xdr:pic>
      <xdr:nvPicPr>
        <xdr:cNvPr id="47" name="Picture 605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23875" y="78394561"/>
          <a:ext cx="552450" cy="548639"/>
        </a:xfrm>
        <a:prstGeom prst="rect">
          <a:avLst/>
        </a:prstGeom>
      </xdr:spPr>
    </xdr:pic>
    <xdr:clientData/>
  </xdr:oneCellAnchor>
  <xdr:oneCellAnchor>
    <xdr:from>
      <xdr:col>0</xdr:col>
      <xdr:colOff>561976</xdr:colOff>
      <xdr:row>232</xdr:row>
      <xdr:rowOff>47625</xdr:rowOff>
    </xdr:from>
    <xdr:ext cx="481260" cy="485776"/>
    <xdr:pic>
      <xdr:nvPicPr>
        <xdr:cNvPr id="48" name="Picture 605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61976" y="79000350"/>
          <a:ext cx="481260" cy="485776"/>
        </a:xfrm>
        <a:prstGeom prst="rect">
          <a:avLst/>
        </a:prstGeom>
      </xdr:spPr>
    </xdr:pic>
    <xdr:clientData/>
  </xdr:one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49" name="48 Grupo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GrpSpPr/>
      </xdr:nvGrpSpPr>
      <xdr:grpSpPr>
        <a:xfrm>
          <a:off x="7600950" y="0"/>
          <a:ext cx="1102895" cy="305803"/>
          <a:chOff x="7614987" y="5013"/>
          <a:chExt cx="1102895" cy="305803"/>
        </a:xfrm>
      </xdr:grpSpPr>
      <xdr:sp macro="" textlink="">
        <xdr:nvSpPr>
          <xdr:cNvPr id="50" name="49 Rectángulo">
            <a:extLst>
              <a:ext uri="{FF2B5EF4-FFF2-40B4-BE49-F238E27FC236}">
                <a16:creationId xmlns:a16="http://schemas.microsoft.com/office/drawing/2014/main" id="{00000000-0008-0000-0700-000032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1" name="50 CuadroTexto">
            <a:extLst>
              <a:ext uri="{FF2B5EF4-FFF2-40B4-BE49-F238E27FC236}">
                <a16:creationId xmlns:a16="http://schemas.microsoft.com/office/drawing/2014/main" id="{00000000-0008-0000-0700-000033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276226</xdr:colOff>
      <xdr:row>53</xdr:row>
      <xdr:rowOff>152400</xdr:rowOff>
    </xdr:from>
    <xdr:to>
      <xdr:col>0</xdr:col>
      <xdr:colOff>1175318</xdr:colOff>
      <xdr:row>62</xdr:row>
      <xdr:rowOff>133163</xdr:rowOff>
    </xdr:to>
    <xdr:pic>
      <xdr:nvPicPr>
        <xdr:cNvPr id="52" name="51 Imagen" descr="STAR ROJO.tif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6226" y="18754725"/>
          <a:ext cx="899092" cy="1695263"/>
        </a:xfrm>
        <a:prstGeom prst="rect">
          <a:avLst/>
        </a:prstGeom>
      </xdr:spPr>
    </xdr:pic>
    <xdr:clientData/>
  </xdr:twoCellAnchor>
  <xdr:oneCellAnchor>
    <xdr:from>
      <xdr:col>0</xdr:col>
      <xdr:colOff>581025</xdr:colOff>
      <xdr:row>1</xdr:row>
      <xdr:rowOff>57150</xdr:rowOff>
    </xdr:from>
    <xdr:ext cx="276225" cy="647109"/>
    <xdr:pic>
      <xdr:nvPicPr>
        <xdr:cNvPr id="53" name="Picture 548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561975"/>
          <a:ext cx="276225" cy="647109"/>
        </a:xfrm>
        <a:prstGeom prst="rect">
          <a:avLst/>
        </a:prstGeom>
      </xdr:spPr>
    </xdr:pic>
    <xdr:clientData/>
  </xdr:oneCellAnchor>
  <xdr:oneCellAnchor>
    <xdr:from>
      <xdr:col>0</xdr:col>
      <xdr:colOff>466725</xdr:colOff>
      <xdr:row>8</xdr:row>
      <xdr:rowOff>57150</xdr:rowOff>
    </xdr:from>
    <xdr:ext cx="560520" cy="1212840"/>
    <xdr:pic>
      <xdr:nvPicPr>
        <xdr:cNvPr id="54" name="Picture 549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1885950"/>
          <a:ext cx="560520" cy="1212840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19</xdr:row>
      <xdr:rowOff>0</xdr:rowOff>
    </xdr:from>
    <xdr:ext cx="554400" cy="1212840"/>
    <xdr:pic>
      <xdr:nvPicPr>
        <xdr:cNvPr id="55" name="Picture 550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3924300"/>
          <a:ext cx="554400" cy="1212840"/>
        </a:xfrm>
        <a:prstGeom prst="rect">
          <a:avLst/>
        </a:prstGeom>
      </xdr:spPr>
    </xdr:pic>
    <xdr:clientData/>
  </xdr:oneCellAnchor>
  <xdr:oneCellAnchor>
    <xdr:from>
      <xdr:col>0</xdr:col>
      <xdr:colOff>400050</xdr:colOff>
      <xdr:row>42</xdr:row>
      <xdr:rowOff>180975</xdr:rowOff>
    </xdr:from>
    <xdr:ext cx="606240" cy="1148760"/>
    <xdr:pic>
      <xdr:nvPicPr>
        <xdr:cNvPr id="57" name="Picture 5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12877800"/>
          <a:ext cx="606240" cy="1148760"/>
        </a:xfrm>
        <a:prstGeom prst="rect">
          <a:avLst/>
        </a:prstGeom>
      </xdr:spPr>
    </xdr:pic>
    <xdr:clientData/>
  </xdr:oneCellAnchor>
  <xdr:oneCellAnchor>
    <xdr:from>
      <xdr:col>0</xdr:col>
      <xdr:colOff>400050</xdr:colOff>
      <xdr:row>86</xdr:row>
      <xdr:rowOff>0</xdr:rowOff>
    </xdr:from>
    <xdr:ext cx="737280" cy="1737360"/>
    <xdr:pic>
      <xdr:nvPicPr>
        <xdr:cNvPr id="59" name="Picture 565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30984825"/>
          <a:ext cx="737280" cy="1737360"/>
        </a:xfrm>
        <a:prstGeom prst="rect">
          <a:avLst/>
        </a:prstGeom>
      </xdr:spPr>
    </xdr:pic>
    <xdr:clientData/>
  </xdr:oneCellAnchor>
  <xdr:oneCellAnchor>
    <xdr:from>
      <xdr:col>0</xdr:col>
      <xdr:colOff>438150</xdr:colOff>
      <xdr:row>97</xdr:row>
      <xdr:rowOff>9525</xdr:rowOff>
    </xdr:from>
    <xdr:ext cx="749520" cy="1167120"/>
    <xdr:pic>
      <xdr:nvPicPr>
        <xdr:cNvPr id="60" name="Picture 566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23183850"/>
          <a:ext cx="749520" cy="1167120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106</xdr:row>
      <xdr:rowOff>180975</xdr:rowOff>
    </xdr:from>
    <xdr:ext cx="688680" cy="1289160"/>
    <xdr:pic>
      <xdr:nvPicPr>
        <xdr:cNvPr id="61" name="Picture 567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38785800"/>
          <a:ext cx="688680" cy="128916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116</xdr:row>
      <xdr:rowOff>85725</xdr:rowOff>
    </xdr:from>
    <xdr:ext cx="696080" cy="1371600"/>
    <xdr:pic>
      <xdr:nvPicPr>
        <xdr:cNvPr id="62" name="Picture 570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90525" y="43453050"/>
          <a:ext cx="696080" cy="1371600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128</xdr:row>
      <xdr:rowOff>180975</xdr:rowOff>
    </xdr:from>
    <xdr:ext cx="628650" cy="1209675"/>
    <xdr:pic>
      <xdr:nvPicPr>
        <xdr:cNvPr id="64" name="Picture 572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9100" y="25060275"/>
          <a:ext cx="628650" cy="1209675"/>
        </a:xfrm>
        <a:prstGeom prst="rect">
          <a:avLst/>
        </a:prstGeom>
      </xdr:spPr>
    </xdr:pic>
    <xdr:clientData/>
  </xdr:oneCellAnchor>
  <xdr:oneCellAnchor>
    <xdr:from>
      <xdr:col>0</xdr:col>
      <xdr:colOff>400050</xdr:colOff>
      <xdr:row>149</xdr:row>
      <xdr:rowOff>0</xdr:rowOff>
    </xdr:from>
    <xdr:ext cx="647700" cy="1292762"/>
    <xdr:pic>
      <xdr:nvPicPr>
        <xdr:cNvPr id="65" name="Picture 573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51968400"/>
          <a:ext cx="647700" cy="1292762"/>
        </a:xfrm>
        <a:prstGeom prst="rect">
          <a:avLst/>
        </a:prstGeom>
      </xdr:spPr>
    </xdr:pic>
    <xdr:clientData/>
  </xdr:oneCellAnchor>
  <xdr:oneCellAnchor>
    <xdr:from>
      <xdr:col>0</xdr:col>
      <xdr:colOff>438150</xdr:colOff>
      <xdr:row>179</xdr:row>
      <xdr:rowOff>38100</xdr:rowOff>
    </xdr:from>
    <xdr:ext cx="600075" cy="1098358"/>
    <xdr:pic>
      <xdr:nvPicPr>
        <xdr:cNvPr id="66" name="Picture 58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62950725"/>
          <a:ext cx="600075" cy="1098358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190</xdr:row>
      <xdr:rowOff>85725</xdr:rowOff>
    </xdr:from>
    <xdr:ext cx="428625" cy="428625"/>
    <xdr:pic>
      <xdr:nvPicPr>
        <xdr:cNvPr id="67" name="Picture 58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4350" y="37404675"/>
          <a:ext cx="428625" cy="428625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196</xdr:row>
      <xdr:rowOff>57150</xdr:rowOff>
    </xdr:from>
    <xdr:ext cx="1020960" cy="533160"/>
    <xdr:pic>
      <xdr:nvPicPr>
        <xdr:cNvPr id="68" name="Picture 583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67351275"/>
          <a:ext cx="1020960" cy="533160"/>
        </a:xfrm>
        <a:prstGeom prst="rect">
          <a:avLst/>
        </a:prstGeom>
      </xdr:spPr>
    </xdr:pic>
    <xdr:clientData/>
  </xdr:oneCellAnchor>
  <xdr:oneCellAnchor>
    <xdr:from>
      <xdr:col>0</xdr:col>
      <xdr:colOff>371475</xdr:colOff>
      <xdr:row>200</xdr:row>
      <xdr:rowOff>28575</xdr:rowOff>
    </xdr:from>
    <xdr:ext cx="734400" cy="898920"/>
    <xdr:pic>
      <xdr:nvPicPr>
        <xdr:cNvPr id="69" name="Picture 584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68084700"/>
          <a:ext cx="734400" cy="898920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216</xdr:row>
      <xdr:rowOff>38494</xdr:rowOff>
    </xdr:from>
    <xdr:ext cx="542925" cy="555866"/>
    <xdr:pic>
      <xdr:nvPicPr>
        <xdr:cNvPr id="74" name="Picture 599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74819269"/>
          <a:ext cx="542925" cy="555866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217</xdr:row>
      <xdr:rowOff>38100</xdr:rowOff>
    </xdr:from>
    <xdr:ext cx="543972" cy="542924"/>
    <xdr:pic>
      <xdr:nvPicPr>
        <xdr:cNvPr id="75" name="Picture 600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4350" y="75447525"/>
          <a:ext cx="543972" cy="542924"/>
        </a:xfrm>
        <a:prstGeom prst="rect">
          <a:avLst/>
        </a:prstGeom>
      </xdr:spPr>
    </xdr:pic>
    <xdr:clientData/>
  </xdr:oneCellAnchor>
  <xdr:oneCellAnchor>
    <xdr:from>
      <xdr:col>0</xdr:col>
      <xdr:colOff>371475</xdr:colOff>
      <xdr:row>221</xdr:row>
      <xdr:rowOff>47625</xdr:rowOff>
    </xdr:from>
    <xdr:ext cx="840960" cy="469080"/>
    <xdr:pic>
      <xdr:nvPicPr>
        <xdr:cNvPr id="76" name="Picture 604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77095350"/>
          <a:ext cx="840960" cy="469080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224</xdr:row>
      <xdr:rowOff>95251</xdr:rowOff>
    </xdr:from>
    <xdr:ext cx="838200" cy="814894"/>
    <xdr:pic>
      <xdr:nvPicPr>
        <xdr:cNvPr id="77" name="Picture 605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1950" y="77714476"/>
          <a:ext cx="838200" cy="814894"/>
        </a:xfrm>
        <a:prstGeom prst="rect">
          <a:avLst/>
        </a:prstGeom>
      </xdr:spPr>
    </xdr:pic>
    <xdr:clientData/>
  </xdr:oneCellAnchor>
  <xdr:oneCellAnchor>
    <xdr:from>
      <xdr:col>0</xdr:col>
      <xdr:colOff>647701</xdr:colOff>
      <xdr:row>235</xdr:row>
      <xdr:rowOff>57149</xdr:rowOff>
    </xdr:from>
    <xdr:ext cx="247649" cy="498037"/>
    <xdr:pic>
      <xdr:nvPicPr>
        <xdr:cNvPr id="78" name="Picture 606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1" y="79771874"/>
          <a:ext cx="247649" cy="498037"/>
        </a:xfrm>
        <a:prstGeom prst="rect">
          <a:avLst/>
        </a:prstGeom>
      </xdr:spPr>
    </xdr:pic>
    <xdr:clientData/>
  </xdr:oneCellAnchor>
  <xdr:oneCellAnchor>
    <xdr:from>
      <xdr:col>0</xdr:col>
      <xdr:colOff>495299</xdr:colOff>
      <xdr:row>241</xdr:row>
      <xdr:rowOff>85725</xdr:rowOff>
    </xdr:from>
    <xdr:ext cx="600075" cy="488996"/>
    <xdr:pic>
      <xdr:nvPicPr>
        <xdr:cNvPr id="79" name="Picture 607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299" y="80943450"/>
          <a:ext cx="600075" cy="488996"/>
        </a:xfrm>
        <a:prstGeom prst="rect">
          <a:avLst/>
        </a:prstGeom>
      </xdr:spPr>
    </xdr:pic>
    <xdr:clientData/>
  </xdr:oneCellAnchor>
  <xdr:oneCellAnchor>
    <xdr:from>
      <xdr:col>0</xdr:col>
      <xdr:colOff>552449</xdr:colOff>
      <xdr:row>242</xdr:row>
      <xdr:rowOff>104775</xdr:rowOff>
    </xdr:from>
    <xdr:ext cx="542925" cy="449374"/>
    <xdr:pic>
      <xdr:nvPicPr>
        <xdr:cNvPr id="80" name="Picture 608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49" y="81591150"/>
          <a:ext cx="542925" cy="449374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243</xdr:row>
      <xdr:rowOff>66675</xdr:rowOff>
    </xdr:from>
    <xdr:ext cx="728280" cy="505800"/>
    <xdr:pic>
      <xdr:nvPicPr>
        <xdr:cNvPr id="81" name="Picture 609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82181700"/>
          <a:ext cx="728280" cy="505800"/>
        </a:xfrm>
        <a:prstGeom prst="rect">
          <a:avLst/>
        </a:prstGeom>
      </xdr:spPr>
    </xdr:pic>
    <xdr:clientData/>
  </xdr:oneCellAnchor>
  <xdr:oneCellAnchor>
    <xdr:from>
      <xdr:col>0</xdr:col>
      <xdr:colOff>634094</xdr:colOff>
      <xdr:row>244</xdr:row>
      <xdr:rowOff>50696</xdr:rowOff>
    </xdr:from>
    <xdr:ext cx="285750" cy="564637"/>
    <xdr:pic>
      <xdr:nvPicPr>
        <xdr:cNvPr id="82" name="Picture 610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94" y="82794371"/>
          <a:ext cx="285750" cy="564637"/>
        </a:xfrm>
        <a:prstGeom prst="rect">
          <a:avLst/>
        </a:prstGeom>
      </xdr:spPr>
    </xdr:pic>
    <xdr:clientData/>
  </xdr:oneCellAnchor>
  <xdr:twoCellAnchor editAs="oneCell">
    <xdr:from>
      <xdr:col>0</xdr:col>
      <xdr:colOff>333374</xdr:colOff>
      <xdr:row>31</xdr:row>
      <xdr:rowOff>47625</xdr:rowOff>
    </xdr:from>
    <xdr:to>
      <xdr:col>0</xdr:col>
      <xdr:colOff>1162049</xdr:colOff>
      <xdr:row>39</xdr:row>
      <xdr:rowOff>161925</xdr:rowOff>
    </xdr:to>
    <xdr:pic>
      <xdr:nvPicPr>
        <xdr:cNvPr id="83" name="Picture 15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4" y="9886950"/>
          <a:ext cx="828675" cy="1638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159</xdr:row>
      <xdr:rowOff>104775</xdr:rowOff>
    </xdr:from>
    <xdr:to>
      <xdr:col>0</xdr:col>
      <xdr:colOff>1191939</xdr:colOff>
      <xdr:row>165</xdr:row>
      <xdr:rowOff>28575</xdr:rowOff>
    </xdr:to>
    <xdr:pic>
      <xdr:nvPicPr>
        <xdr:cNvPr id="85" name="Picture 17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30699075"/>
          <a:ext cx="1030014" cy="1066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371474</xdr:colOff>
      <xdr:row>168</xdr:row>
      <xdr:rowOff>19051</xdr:rowOff>
    </xdr:from>
    <xdr:to>
      <xdr:col>0</xdr:col>
      <xdr:colOff>1118701</xdr:colOff>
      <xdr:row>174</xdr:row>
      <xdr:rowOff>57151</xdr:rowOff>
    </xdr:to>
    <xdr:pic>
      <xdr:nvPicPr>
        <xdr:cNvPr id="87" name="Picture 19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4" y="60398026"/>
          <a:ext cx="747227" cy="118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438151</xdr:colOff>
      <xdr:row>175</xdr:row>
      <xdr:rowOff>57151</xdr:rowOff>
    </xdr:from>
    <xdr:to>
      <xdr:col>0</xdr:col>
      <xdr:colOff>1135187</xdr:colOff>
      <xdr:row>177</xdr:row>
      <xdr:rowOff>619125</xdr:rowOff>
    </xdr:to>
    <xdr:pic>
      <xdr:nvPicPr>
        <xdr:cNvPr id="88" name="Picture 20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1" y="61769626"/>
          <a:ext cx="697036" cy="942974"/>
        </a:xfrm>
        <a:prstGeom prst="rect">
          <a:avLst/>
        </a:prstGeom>
        <a:noFill/>
      </xdr:spPr>
    </xdr:pic>
    <xdr:clientData/>
  </xdr:twoCellAnchor>
  <xdr:oneCellAnchor>
    <xdr:from>
      <xdr:col>0</xdr:col>
      <xdr:colOff>438150</xdr:colOff>
      <xdr:row>68</xdr:row>
      <xdr:rowOff>114300</xdr:rowOff>
    </xdr:from>
    <xdr:ext cx="624600" cy="1212840"/>
    <xdr:pic>
      <xdr:nvPicPr>
        <xdr:cNvPr id="89" name="Picture 560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24431625"/>
          <a:ext cx="624600" cy="1212840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75</xdr:row>
      <xdr:rowOff>95250</xdr:rowOff>
    </xdr:from>
    <xdr:ext cx="716040" cy="1436370"/>
    <xdr:pic>
      <xdr:nvPicPr>
        <xdr:cNvPr id="90" name="Picture 56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9078575"/>
          <a:ext cx="716040" cy="1436370"/>
        </a:xfrm>
        <a:prstGeom prst="rect">
          <a:avLst/>
        </a:prstGeom>
      </xdr:spPr>
    </xdr:pic>
    <xdr:clientData/>
  </xdr:oneCellAnchor>
  <xdr:oneCellAnchor>
    <xdr:from>
      <xdr:col>0</xdr:col>
      <xdr:colOff>380999</xdr:colOff>
      <xdr:row>184</xdr:row>
      <xdr:rowOff>95249</xdr:rowOff>
    </xdr:from>
    <xdr:ext cx="621167" cy="790576"/>
    <xdr:pic>
      <xdr:nvPicPr>
        <xdr:cNvPr id="91" name="Picture 58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0999" y="36271199"/>
          <a:ext cx="621167" cy="790576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192</xdr:row>
      <xdr:rowOff>19051</xdr:rowOff>
    </xdr:from>
    <xdr:ext cx="462049" cy="438150"/>
    <xdr:pic>
      <xdr:nvPicPr>
        <xdr:cNvPr id="92" name="Picture 582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85775" y="37890451"/>
          <a:ext cx="462049" cy="438150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212</xdr:row>
      <xdr:rowOff>19051</xdr:rowOff>
    </xdr:from>
    <xdr:ext cx="605429" cy="571500"/>
    <xdr:pic>
      <xdr:nvPicPr>
        <xdr:cNvPr id="94" name="Picture 597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9100" y="42424351"/>
          <a:ext cx="605429" cy="571500"/>
        </a:xfrm>
        <a:prstGeom prst="rect">
          <a:avLst/>
        </a:prstGeom>
      </xdr:spPr>
    </xdr:pic>
    <xdr:clientData/>
  </xdr:oneCellAnchor>
  <xdr:oneCellAnchor>
    <xdr:from>
      <xdr:col>0</xdr:col>
      <xdr:colOff>619126</xdr:colOff>
      <xdr:row>218</xdr:row>
      <xdr:rowOff>28575</xdr:rowOff>
    </xdr:from>
    <xdr:ext cx="353754" cy="570449"/>
    <xdr:pic>
      <xdr:nvPicPr>
        <xdr:cNvPr id="95" name="Picture 600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19126" y="76066650"/>
          <a:ext cx="353754" cy="570449"/>
        </a:xfrm>
        <a:prstGeom prst="rect">
          <a:avLst/>
        </a:prstGeom>
      </xdr:spPr>
    </xdr:pic>
    <xdr:clientData/>
  </xdr:oneCellAnchor>
  <xdr:oneCellAnchor>
    <xdr:from>
      <xdr:col>0</xdr:col>
      <xdr:colOff>523875</xdr:colOff>
      <xdr:row>229</xdr:row>
      <xdr:rowOff>13336</xdr:rowOff>
    </xdr:from>
    <xdr:ext cx="552450" cy="548639"/>
    <xdr:pic>
      <xdr:nvPicPr>
        <xdr:cNvPr id="96" name="Picture 605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23875" y="78585061"/>
          <a:ext cx="552450" cy="548639"/>
        </a:xfrm>
        <a:prstGeom prst="rect">
          <a:avLst/>
        </a:prstGeom>
      </xdr:spPr>
    </xdr:pic>
    <xdr:clientData/>
  </xdr:oneCellAnchor>
  <xdr:oneCellAnchor>
    <xdr:from>
      <xdr:col>0</xdr:col>
      <xdr:colOff>561976</xdr:colOff>
      <xdr:row>232</xdr:row>
      <xdr:rowOff>47625</xdr:rowOff>
    </xdr:from>
    <xdr:ext cx="481260" cy="485776"/>
    <xdr:pic>
      <xdr:nvPicPr>
        <xdr:cNvPr id="97" name="Picture 605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61976" y="79190850"/>
          <a:ext cx="481260" cy="485776"/>
        </a:xfrm>
        <a:prstGeom prst="rect">
          <a:avLst/>
        </a:prstGeom>
      </xdr:spPr>
    </xdr:pic>
    <xdr:clientData/>
  </xdr:oneCellAnchor>
  <xdr:twoCellAnchor>
    <xdr:from>
      <xdr:col>10</xdr:col>
      <xdr:colOff>0</xdr:colOff>
      <xdr:row>0</xdr:row>
      <xdr:rowOff>0</xdr:rowOff>
    </xdr:from>
    <xdr:to>
      <xdr:col>10</xdr:col>
      <xdr:colOff>1102895</xdr:colOff>
      <xdr:row>0</xdr:row>
      <xdr:rowOff>305803</xdr:rowOff>
    </xdr:to>
    <xdr:grpSp>
      <xdr:nvGrpSpPr>
        <xdr:cNvPr id="98" name="48 Grupo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GrpSpPr/>
      </xdr:nvGrpSpPr>
      <xdr:grpSpPr>
        <a:xfrm>
          <a:off x="7600950" y="0"/>
          <a:ext cx="1102895" cy="305803"/>
          <a:chOff x="7614987" y="5013"/>
          <a:chExt cx="1102895" cy="305803"/>
        </a:xfrm>
      </xdr:grpSpPr>
      <xdr:sp macro="" textlink="">
        <xdr:nvSpPr>
          <xdr:cNvPr id="99" name="49 Rectángulo">
            <a:extLst>
              <a:ext uri="{FF2B5EF4-FFF2-40B4-BE49-F238E27FC236}">
                <a16:creationId xmlns:a16="http://schemas.microsoft.com/office/drawing/2014/main" id="{00000000-0008-0000-0700-000063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00" name="50 CuadroTexto">
            <a:extLst>
              <a:ext uri="{FF2B5EF4-FFF2-40B4-BE49-F238E27FC236}">
                <a16:creationId xmlns:a16="http://schemas.microsoft.com/office/drawing/2014/main" id="{00000000-0008-0000-0700-000064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276226</xdr:colOff>
      <xdr:row>53</xdr:row>
      <xdr:rowOff>152400</xdr:rowOff>
    </xdr:from>
    <xdr:to>
      <xdr:col>0</xdr:col>
      <xdr:colOff>1175318</xdr:colOff>
      <xdr:row>62</xdr:row>
      <xdr:rowOff>133163</xdr:rowOff>
    </xdr:to>
    <xdr:pic>
      <xdr:nvPicPr>
        <xdr:cNvPr id="101" name="51 Imagen" descr="STAR ROJO.tif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6226" y="18754725"/>
          <a:ext cx="899092" cy="16952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574642</xdr:colOff>
      <xdr:row>6</xdr:row>
      <xdr:rowOff>0</xdr:rowOff>
    </xdr:from>
    <xdr:ext cx="509092" cy="885825"/>
    <xdr:pic>
      <xdr:nvPicPr>
        <xdr:cNvPr id="2" name="Picture 61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42" y="1457325"/>
          <a:ext cx="509092" cy="885825"/>
        </a:xfrm>
        <a:prstGeom prst="rect">
          <a:avLst/>
        </a:prstGeom>
      </xdr:spPr>
    </xdr:pic>
    <xdr:clientData/>
  </xdr:oneCellAnchor>
  <xdr:oneCellAnchor>
    <xdr:from>
      <xdr:col>0</xdr:col>
      <xdr:colOff>623922</xdr:colOff>
      <xdr:row>12</xdr:row>
      <xdr:rowOff>161925</xdr:rowOff>
    </xdr:from>
    <xdr:ext cx="410532" cy="1181100"/>
    <xdr:pic>
      <xdr:nvPicPr>
        <xdr:cNvPr id="3" name="Picture 61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922" y="2762250"/>
          <a:ext cx="410532" cy="1181100"/>
        </a:xfrm>
        <a:prstGeom prst="rect">
          <a:avLst/>
        </a:prstGeom>
      </xdr:spPr>
    </xdr:pic>
    <xdr:clientData/>
  </xdr:oneCellAnchor>
  <xdr:oneCellAnchor>
    <xdr:from>
      <xdr:col>0</xdr:col>
      <xdr:colOff>575238</xdr:colOff>
      <xdr:row>20</xdr:row>
      <xdr:rowOff>47624</xdr:rowOff>
    </xdr:from>
    <xdr:ext cx="507900" cy="1424985"/>
    <xdr:pic>
      <xdr:nvPicPr>
        <xdr:cNvPr id="4" name="Picture 618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238" y="4171949"/>
          <a:ext cx="507900" cy="1424985"/>
        </a:xfrm>
        <a:prstGeom prst="rect">
          <a:avLst/>
        </a:prstGeom>
      </xdr:spPr>
    </xdr:pic>
    <xdr:clientData/>
  </xdr:oneCellAnchor>
  <xdr:oneCellAnchor>
    <xdr:from>
      <xdr:col>0</xdr:col>
      <xdr:colOff>686313</xdr:colOff>
      <xdr:row>28</xdr:row>
      <xdr:rowOff>38099</xdr:rowOff>
    </xdr:from>
    <xdr:ext cx="285750" cy="895649"/>
    <xdr:pic>
      <xdr:nvPicPr>
        <xdr:cNvPr id="5" name="Picture 619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313" y="5686424"/>
          <a:ext cx="285750" cy="895649"/>
        </a:xfrm>
        <a:prstGeom prst="rect">
          <a:avLst/>
        </a:prstGeom>
      </xdr:spPr>
    </xdr:pic>
    <xdr:clientData/>
  </xdr:oneCellAnchor>
  <xdr:oneCellAnchor>
    <xdr:from>
      <xdr:col>0</xdr:col>
      <xdr:colOff>538163</xdr:colOff>
      <xdr:row>36</xdr:row>
      <xdr:rowOff>133350</xdr:rowOff>
    </xdr:from>
    <xdr:ext cx="582051" cy="971550"/>
    <xdr:pic>
      <xdr:nvPicPr>
        <xdr:cNvPr id="6" name="Picture 62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163" y="7305675"/>
          <a:ext cx="582051" cy="971550"/>
        </a:xfrm>
        <a:prstGeom prst="rect">
          <a:avLst/>
        </a:prstGeom>
      </xdr:spPr>
    </xdr:pic>
    <xdr:clientData/>
  </xdr:oneCellAnchor>
  <xdr:oneCellAnchor>
    <xdr:from>
      <xdr:col>0</xdr:col>
      <xdr:colOff>588168</xdr:colOff>
      <xdr:row>43</xdr:row>
      <xdr:rowOff>104775</xdr:rowOff>
    </xdr:from>
    <xdr:ext cx="482041" cy="1343025"/>
    <xdr:pic>
      <xdr:nvPicPr>
        <xdr:cNvPr id="7" name="Picture 62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168" y="8610600"/>
          <a:ext cx="482041" cy="1343025"/>
        </a:xfrm>
        <a:prstGeom prst="rect">
          <a:avLst/>
        </a:prstGeom>
      </xdr:spPr>
    </xdr:pic>
    <xdr:clientData/>
  </xdr:oneCellAnchor>
  <xdr:oneCellAnchor>
    <xdr:from>
      <xdr:col>0</xdr:col>
      <xdr:colOff>604781</xdr:colOff>
      <xdr:row>51</xdr:row>
      <xdr:rowOff>19050</xdr:rowOff>
    </xdr:from>
    <xdr:ext cx="448815" cy="1447800"/>
    <xdr:pic>
      <xdr:nvPicPr>
        <xdr:cNvPr id="8" name="Picture 62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781" y="10048875"/>
          <a:ext cx="448815" cy="1447800"/>
        </a:xfrm>
        <a:prstGeom prst="rect">
          <a:avLst/>
        </a:prstGeom>
      </xdr:spPr>
    </xdr:pic>
    <xdr:clientData/>
  </xdr:oneCellAnchor>
  <xdr:oneCellAnchor>
    <xdr:from>
      <xdr:col>0</xdr:col>
      <xdr:colOff>686313</xdr:colOff>
      <xdr:row>59</xdr:row>
      <xdr:rowOff>38100</xdr:rowOff>
    </xdr:from>
    <xdr:ext cx="285750" cy="884984"/>
    <xdr:pic>
      <xdr:nvPicPr>
        <xdr:cNvPr id="9" name="Picture 625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313" y="11591925"/>
          <a:ext cx="285750" cy="884984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98</xdr:row>
      <xdr:rowOff>76200</xdr:rowOff>
    </xdr:from>
    <xdr:ext cx="845324" cy="1933575"/>
    <xdr:pic>
      <xdr:nvPicPr>
        <xdr:cNvPr id="10" name="Picture 63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3498"/>
        <a:stretch/>
      </xdr:blipFill>
      <xdr:spPr>
        <a:xfrm>
          <a:off x="333375" y="19059525"/>
          <a:ext cx="845324" cy="1933575"/>
        </a:xfrm>
        <a:prstGeom prst="rect">
          <a:avLst/>
        </a:prstGeom>
      </xdr:spPr>
    </xdr:pic>
    <xdr:clientData/>
  </xdr:oneCellAnchor>
  <xdr:oneCellAnchor>
    <xdr:from>
      <xdr:col>0</xdr:col>
      <xdr:colOff>705481</xdr:colOff>
      <xdr:row>121</xdr:row>
      <xdr:rowOff>124579</xdr:rowOff>
    </xdr:from>
    <xdr:ext cx="743186" cy="646946"/>
    <xdr:pic>
      <xdr:nvPicPr>
        <xdr:cNvPr id="25" name="Picture 696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481" y="68828404"/>
          <a:ext cx="743186" cy="646946"/>
        </a:xfrm>
        <a:prstGeom prst="rect">
          <a:avLst/>
        </a:prstGeom>
      </xdr:spPr>
    </xdr:pic>
    <xdr:clientData/>
  </xdr:oneCellAnchor>
  <xdr:oneCellAnchor>
    <xdr:from>
      <xdr:col>0</xdr:col>
      <xdr:colOff>314326</xdr:colOff>
      <xdr:row>135</xdr:row>
      <xdr:rowOff>70033</xdr:rowOff>
    </xdr:from>
    <xdr:ext cx="952499" cy="863416"/>
    <xdr:pic>
      <xdr:nvPicPr>
        <xdr:cNvPr id="26" name="Picture 697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6" y="71440858"/>
          <a:ext cx="952499" cy="863416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132</xdr:row>
      <xdr:rowOff>123825</xdr:rowOff>
    </xdr:from>
    <xdr:ext cx="915926" cy="361950"/>
    <xdr:pic>
      <xdr:nvPicPr>
        <xdr:cNvPr id="27" name="Picture 698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70923150"/>
          <a:ext cx="915926" cy="36195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124</xdr:row>
      <xdr:rowOff>95251</xdr:rowOff>
    </xdr:from>
    <xdr:ext cx="638175" cy="385710"/>
    <xdr:pic>
      <xdr:nvPicPr>
        <xdr:cNvPr id="28" name="Picture 699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53"/>
        <a:stretch/>
      </xdr:blipFill>
      <xdr:spPr>
        <a:xfrm>
          <a:off x="85725" y="69370576"/>
          <a:ext cx="638175" cy="385710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127</xdr:row>
      <xdr:rowOff>161925</xdr:rowOff>
    </xdr:from>
    <xdr:ext cx="494348" cy="723900"/>
    <xdr:pic>
      <xdr:nvPicPr>
        <xdr:cNvPr id="29" name="Picture 700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" y="70008750"/>
          <a:ext cx="494348" cy="723900"/>
        </a:xfrm>
        <a:prstGeom prst="rect">
          <a:avLst/>
        </a:prstGeom>
      </xdr:spPr>
    </xdr:pic>
    <xdr:clientData/>
  </xdr:oneCellAnchor>
  <xdr:oneCellAnchor>
    <xdr:from>
      <xdr:col>0</xdr:col>
      <xdr:colOff>19051</xdr:colOff>
      <xdr:row>127</xdr:row>
      <xdr:rowOff>180974</xdr:rowOff>
    </xdr:from>
    <xdr:ext cx="752474" cy="654325"/>
    <xdr:pic>
      <xdr:nvPicPr>
        <xdr:cNvPr id="30" name="Picture 70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1" y="70027799"/>
          <a:ext cx="752474" cy="654325"/>
        </a:xfrm>
        <a:prstGeom prst="rect">
          <a:avLst/>
        </a:prstGeom>
      </xdr:spPr>
    </xdr:pic>
    <xdr:clientData/>
  </xdr:oneCellAnchor>
  <xdr:oneCellAnchor>
    <xdr:from>
      <xdr:col>0</xdr:col>
      <xdr:colOff>352426</xdr:colOff>
      <xdr:row>210</xdr:row>
      <xdr:rowOff>9524</xdr:rowOff>
    </xdr:from>
    <xdr:ext cx="872560" cy="514351"/>
    <xdr:pic>
      <xdr:nvPicPr>
        <xdr:cNvPr id="31" name="Picture 738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426" y="99593399"/>
          <a:ext cx="872560" cy="514351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252</xdr:row>
      <xdr:rowOff>52780</xdr:rowOff>
    </xdr:from>
    <xdr:ext cx="600075" cy="486580"/>
    <xdr:pic>
      <xdr:nvPicPr>
        <xdr:cNvPr id="32" name="Picture 743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5" y="107637655"/>
          <a:ext cx="600075" cy="48658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257</xdr:row>
      <xdr:rowOff>133350</xdr:rowOff>
    </xdr:from>
    <xdr:ext cx="809797" cy="590550"/>
    <xdr:pic>
      <xdr:nvPicPr>
        <xdr:cNvPr id="33" name="Picture 747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0525" y="108670725"/>
          <a:ext cx="809797" cy="59055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267</xdr:row>
      <xdr:rowOff>74974</xdr:rowOff>
    </xdr:from>
    <xdr:ext cx="914400" cy="478166"/>
    <xdr:pic>
      <xdr:nvPicPr>
        <xdr:cNvPr id="34" name="Picture 748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900" y="110517349"/>
          <a:ext cx="914400" cy="478166"/>
        </a:xfrm>
        <a:prstGeom prst="rect">
          <a:avLst/>
        </a:prstGeom>
      </xdr:spPr>
    </xdr:pic>
    <xdr:clientData/>
  </xdr:oneCellAnchor>
  <xdr:oneCellAnchor>
    <xdr:from>
      <xdr:col>0</xdr:col>
      <xdr:colOff>571500</xdr:colOff>
      <xdr:row>274</xdr:row>
      <xdr:rowOff>47625</xdr:rowOff>
    </xdr:from>
    <xdr:ext cx="361950" cy="542925"/>
    <xdr:pic>
      <xdr:nvPicPr>
        <xdr:cNvPr id="35" name="Picture 749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0" y="114890550"/>
          <a:ext cx="361950" cy="542925"/>
        </a:xfrm>
        <a:prstGeom prst="rect">
          <a:avLst/>
        </a:prstGeom>
      </xdr:spPr>
    </xdr:pic>
    <xdr:clientData/>
  </xdr:oneCellAnchor>
  <xdr:oneCellAnchor>
    <xdr:from>
      <xdr:col>0</xdr:col>
      <xdr:colOff>561975</xdr:colOff>
      <xdr:row>273</xdr:row>
      <xdr:rowOff>47624</xdr:rowOff>
    </xdr:from>
    <xdr:ext cx="400764" cy="485775"/>
    <xdr:pic>
      <xdr:nvPicPr>
        <xdr:cNvPr id="36" name="Picture 750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1975" y="114261899"/>
          <a:ext cx="400764" cy="485775"/>
        </a:xfrm>
        <a:prstGeom prst="rect">
          <a:avLst/>
        </a:prstGeom>
      </xdr:spPr>
    </xdr:pic>
    <xdr:clientData/>
  </xdr:oneCellAnchor>
  <xdr:twoCellAnchor>
    <xdr:from>
      <xdr:col>0</xdr:col>
      <xdr:colOff>290617</xdr:colOff>
      <xdr:row>280</xdr:row>
      <xdr:rowOff>19050</xdr:rowOff>
    </xdr:from>
    <xdr:to>
      <xdr:col>0</xdr:col>
      <xdr:colOff>1162051</xdr:colOff>
      <xdr:row>280</xdr:row>
      <xdr:rowOff>571500</xdr:rowOff>
    </xdr:to>
    <xdr:pic>
      <xdr:nvPicPr>
        <xdr:cNvPr id="37" name="Picture 754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0617" y="117319425"/>
          <a:ext cx="871434" cy="55245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284</xdr:row>
      <xdr:rowOff>52561</xdr:rowOff>
    </xdr:from>
    <xdr:to>
      <xdr:col>0</xdr:col>
      <xdr:colOff>1178548</xdr:colOff>
      <xdr:row>284</xdr:row>
      <xdr:rowOff>552202</xdr:rowOff>
    </xdr:to>
    <xdr:pic>
      <xdr:nvPicPr>
        <xdr:cNvPr id="38" name="Picture 755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19867536"/>
          <a:ext cx="902323" cy="499641"/>
        </a:xfrm>
        <a:prstGeom prst="rect">
          <a:avLst/>
        </a:prstGeom>
      </xdr:spPr>
    </xdr:pic>
    <xdr:clientData/>
  </xdr:twoCellAnchor>
  <xdr:twoCellAnchor>
    <xdr:from>
      <xdr:col>0</xdr:col>
      <xdr:colOff>433860</xdr:colOff>
      <xdr:row>285</xdr:row>
      <xdr:rowOff>81846</xdr:rowOff>
    </xdr:from>
    <xdr:to>
      <xdr:col>0</xdr:col>
      <xdr:colOff>962025</xdr:colOff>
      <xdr:row>285</xdr:row>
      <xdr:rowOff>514350</xdr:rowOff>
    </xdr:to>
    <xdr:pic>
      <xdr:nvPicPr>
        <xdr:cNvPr id="39" name="Picture 756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860" y="120525471"/>
          <a:ext cx="528165" cy="432504"/>
        </a:xfrm>
        <a:prstGeom prst="rect">
          <a:avLst/>
        </a:prstGeom>
      </xdr:spPr>
    </xdr:pic>
    <xdr:clientData/>
  </xdr:twoCellAnchor>
  <xdr:twoCellAnchor>
    <xdr:from>
      <xdr:col>0</xdr:col>
      <xdr:colOff>374607</xdr:colOff>
      <xdr:row>286</xdr:row>
      <xdr:rowOff>103367</xdr:rowOff>
    </xdr:from>
    <xdr:to>
      <xdr:col>0</xdr:col>
      <xdr:colOff>952500</xdr:colOff>
      <xdr:row>286</xdr:row>
      <xdr:rowOff>576085</xdr:rowOff>
    </xdr:to>
    <xdr:pic>
      <xdr:nvPicPr>
        <xdr:cNvPr id="40" name="Picture 757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607" y="121175642"/>
          <a:ext cx="577893" cy="472718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291</xdr:row>
      <xdr:rowOff>123825</xdr:rowOff>
    </xdr:from>
    <xdr:ext cx="737280" cy="771120"/>
    <xdr:pic>
      <xdr:nvPicPr>
        <xdr:cNvPr id="41" name="Picture 758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123901200"/>
          <a:ext cx="737280" cy="771120"/>
        </a:xfrm>
        <a:prstGeom prst="rect">
          <a:avLst/>
        </a:prstGeom>
      </xdr:spPr>
    </xdr:pic>
    <xdr:clientData/>
  </xdr:oneCellAnchor>
  <xdr:oneCellAnchor>
    <xdr:from>
      <xdr:col>0</xdr:col>
      <xdr:colOff>161924</xdr:colOff>
      <xdr:row>321</xdr:row>
      <xdr:rowOff>28574</xdr:rowOff>
    </xdr:from>
    <xdr:ext cx="1114425" cy="1332079"/>
    <xdr:pic>
      <xdr:nvPicPr>
        <xdr:cNvPr id="43" name="Picture 763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4" y="130473449"/>
          <a:ext cx="1114425" cy="1332079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347</xdr:row>
      <xdr:rowOff>123825</xdr:rowOff>
    </xdr:from>
    <xdr:ext cx="548640" cy="1197720"/>
    <xdr:pic>
      <xdr:nvPicPr>
        <xdr:cNvPr id="45" name="Picture 765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135140700"/>
          <a:ext cx="548640" cy="119772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364</xdr:row>
      <xdr:rowOff>76200</xdr:rowOff>
    </xdr:from>
    <xdr:ext cx="767880" cy="1398960"/>
    <xdr:pic>
      <xdr:nvPicPr>
        <xdr:cNvPr id="46" name="Picture 769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142236825"/>
          <a:ext cx="767880" cy="1398960"/>
        </a:xfrm>
        <a:prstGeom prst="rect">
          <a:avLst/>
        </a:prstGeom>
      </xdr:spPr>
    </xdr:pic>
    <xdr:clientData/>
  </xdr:oneCellAnchor>
  <xdr:twoCellAnchor>
    <xdr:from>
      <xdr:col>0</xdr:col>
      <xdr:colOff>95249</xdr:colOff>
      <xdr:row>163</xdr:row>
      <xdr:rowOff>165287</xdr:rowOff>
    </xdr:from>
    <xdr:to>
      <xdr:col>0</xdr:col>
      <xdr:colOff>1422076</xdr:colOff>
      <xdr:row>163</xdr:row>
      <xdr:rowOff>450630</xdr:rowOff>
    </xdr:to>
    <xdr:pic>
      <xdr:nvPicPr>
        <xdr:cNvPr id="51" name="Picture 71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" y="80661062"/>
          <a:ext cx="1326827" cy="285343"/>
        </a:xfrm>
        <a:prstGeom prst="rect">
          <a:avLst/>
        </a:prstGeom>
      </xdr:spPr>
    </xdr:pic>
    <xdr:clientData/>
  </xdr:twoCellAnchor>
  <xdr:twoCellAnchor>
    <xdr:from>
      <xdr:col>0</xdr:col>
      <xdr:colOff>113791</xdr:colOff>
      <xdr:row>173</xdr:row>
      <xdr:rowOff>133350</xdr:rowOff>
    </xdr:from>
    <xdr:to>
      <xdr:col>0</xdr:col>
      <xdr:colOff>1446222</xdr:colOff>
      <xdr:row>173</xdr:row>
      <xdr:rowOff>466469</xdr:rowOff>
    </xdr:to>
    <xdr:pic>
      <xdr:nvPicPr>
        <xdr:cNvPr id="52" name="Picture 71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791" y="86286975"/>
          <a:ext cx="1332431" cy="333119"/>
        </a:xfrm>
        <a:prstGeom prst="rect">
          <a:avLst/>
        </a:prstGeom>
      </xdr:spPr>
    </xdr:pic>
    <xdr:clientData/>
  </xdr:twoCellAnchor>
  <xdr:twoCellAnchor>
    <xdr:from>
      <xdr:col>0</xdr:col>
      <xdr:colOff>9530</xdr:colOff>
      <xdr:row>170</xdr:row>
      <xdr:rowOff>405402</xdr:rowOff>
    </xdr:from>
    <xdr:to>
      <xdr:col>0</xdr:col>
      <xdr:colOff>1455855</xdr:colOff>
      <xdr:row>171</xdr:row>
      <xdr:rowOff>256564</xdr:rowOff>
    </xdr:to>
    <xdr:pic>
      <xdr:nvPicPr>
        <xdr:cNvPr id="53" name="Picture 71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92787" y="85447120"/>
          <a:ext cx="479812" cy="1446325"/>
        </a:xfrm>
        <a:prstGeom prst="rect">
          <a:avLst/>
        </a:prstGeom>
      </xdr:spPr>
    </xdr:pic>
    <xdr:clientData/>
  </xdr:twoCellAnchor>
  <xdr:twoCellAnchor>
    <xdr:from>
      <xdr:col>0</xdr:col>
      <xdr:colOff>89699</xdr:colOff>
      <xdr:row>164</xdr:row>
      <xdr:rowOff>190092</xdr:rowOff>
    </xdr:from>
    <xdr:to>
      <xdr:col>0</xdr:col>
      <xdr:colOff>1409701</xdr:colOff>
      <xdr:row>164</xdr:row>
      <xdr:rowOff>481446</xdr:rowOff>
    </xdr:to>
    <xdr:pic>
      <xdr:nvPicPr>
        <xdr:cNvPr id="54" name="Picture 71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99" y="81314517"/>
          <a:ext cx="1320002" cy="291354"/>
        </a:xfrm>
        <a:prstGeom prst="rect">
          <a:avLst/>
        </a:prstGeom>
      </xdr:spPr>
    </xdr:pic>
    <xdr:clientData/>
  </xdr:twoCellAnchor>
  <xdr:twoCellAnchor>
    <xdr:from>
      <xdr:col>0</xdr:col>
      <xdr:colOff>59442</xdr:colOff>
      <xdr:row>174</xdr:row>
      <xdr:rowOff>227784</xdr:rowOff>
    </xdr:from>
    <xdr:to>
      <xdr:col>0</xdr:col>
      <xdr:colOff>1457325</xdr:colOff>
      <xdr:row>174</xdr:row>
      <xdr:rowOff>507931</xdr:rowOff>
    </xdr:to>
    <xdr:pic>
      <xdr:nvPicPr>
        <xdr:cNvPr id="55" name="Picture 71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442" y="87010059"/>
          <a:ext cx="1397883" cy="280147"/>
        </a:xfrm>
        <a:prstGeom prst="rect">
          <a:avLst/>
        </a:prstGeom>
      </xdr:spPr>
    </xdr:pic>
    <xdr:clientData/>
  </xdr:twoCellAnchor>
  <xdr:twoCellAnchor>
    <xdr:from>
      <xdr:col>0</xdr:col>
      <xdr:colOff>201196</xdr:colOff>
      <xdr:row>172</xdr:row>
      <xdr:rowOff>131567</xdr:rowOff>
    </xdr:from>
    <xdr:to>
      <xdr:col>0</xdr:col>
      <xdr:colOff>1323975</xdr:colOff>
      <xdr:row>172</xdr:row>
      <xdr:rowOff>506556</xdr:rowOff>
    </xdr:to>
    <xdr:pic>
      <xdr:nvPicPr>
        <xdr:cNvPr id="56" name="Picture 71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196" y="85656542"/>
          <a:ext cx="1122779" cy="374989"/>
        </a:xfrm>
        <a:prstGeom prst="rect">
          <a:avLst/>
        </a:prstGeom>
      </xdr:spPr>
    </xdr:pic>
    <xdr:clientData/>
  </xdr:twoCellAnchor>
  <xdr:twoCellAnchor>
    <xdr:from>
      <xdr:col>0</xdr:col>
      <xdr:colOff>369679</xdr:colOff>
      <xdr:row>186</xdr:row>
      <xdr:rowOff>41976</xdr:rowOff>
    </xdr:from>
    <xdr:to>
      <xdr:col>0</xdr:col>
      <xdr:colOff>1015785</xdr:colOff>
      <xdr:row>186</xdr:row>
      <xdr:rowOff>590550</xdr:rowOff>
    </xdr:to>
    <xdr:pic>
      <xdr:nvPicPr>
        <xdr:cNvPr id="57" name="Picture 717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679" y="94368051"/>
          <a:ext cx="646106" cy="548574"/>
        </a:xfrm>
        <a:prstGeom prst="rect">
          <a:avLst/>
        </a:prstGeom>
      </xdr:spPr>
    </xdr:pic>
    <xdr:clientData/>
  </xdr:twoCellAnchor>
  <xdr:twoCellAnchor>
    <xdr:from>
      <xdr:col>0</xdr:col>
      <xdr:colOff>47676</xdr:colOff>
      <xdr:row>165</xdr:row>
      <xdr:rowOff>142874</xdr:rowOff>
    </xdr:from>
    <xdr:to>
      <xdr:col>0</xdr:col>
      <xdr:colOff>1457325</xdr:colOff>
      <xdr:row>165</xdr:row>
      <xdr:rowOff>506658</xdr:rowOff>
    </xdr:to>
    <xdr:pic>
      <xdr:nvPicPr>
        <xdr:cNvPr id="60" name="Picture 722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76" y="81895949"/>
          <a:ext cx="1409649" cy="363784"/>
        </a:xfrm>
        <a:prstGeom prst="rect">
          <a:avLst/>
        </a:prstGeom>
      </xdr:spPr>
    </xdr:pic>
    <xdr:clientData/>
  </xdr:twoCellAnchor>
  <xdr:twoCellAnchor>
    <xdr:from>
      <xdr:col>0</xdr:col>
      <xdr:colOff>50478</xdr:colOff>
      <xdr:row>175</xdr:row>
      <xdr:rowOff>187029</xdr:rowOff>
    </xdr:from>
    <xdr:to>
      <xdr:col>0</xdr:col>
      <xdr:colOff>1428750</xdr:colOff>
      <xdr:row>175</xdr:row>
      <xdr:rowOff>493364</xdr:rowOff>
    </xdr:to>
    <xdr:pic>
      <xdr:nvPicPr>
        <xdr:cNvPr id="61" name="Picture 723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78" y="87597954"/>
          <a:ext cx="1378272" cy="306335"/>
        </a:xfrm>
        <a:prstGeom prst="rect">
          <a:avLst/>
        </a:prstGeom>
      </xdr:spPr>
    </xdr:pic>
    <xdr:clientData/>
  </xdr:twoCellAnchor>
  <xdr:twoCellAnchor>
    <xdr:from>
      <xdr:col>0</xdr:col>
      <xdr:colOff>200076</xdr:colOff>
      <xdr:row>169</xdr:row>
      <xdr:rowOff>90477</xdr:rowOff>
    </xdr:from>
    <xdr:to>
      <xdr:col>0</xdr:col>
      <xdr:colOff>1323975</xdr:colOff>
      <xdr:row>169</xdr:row>
      <xdr:rowOff>597325</xdr:rowOff>
    </xdr:to>
    <xdr:pic>
      <xdr:nvPicPr>
        <xdr:cNvPr id="62" name="Picture 724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76" y="84358152"/>
          <a:ext cx="1123899" cy="506848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166</xdr:row>
      <xdr:rowOff>88447</xdr:rowOff>
    </xdr:from>
    <xdr:to>
      <xdr:col>0</xdr:col>
      <xdr:colOff>1095375</xdr:colOff>
      <xdr:row>166</xdr:row>
      <xdr:rowOff>537329</xdr:rowOff>
    </xdr:to>
    <xdr:pic>
      <xdr:nvPicPr>
        <xdr:cNvPr id="64" name="Picture 727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5" y="82470172"/>
          <a:ext cx="685800" cy="448882"/>
        </a:xfrm>
        <a:prstGeom prst="rect">
          <a:avLst/>
        </a:prstGeom>
      </xdr:spPr>
    </xdr:pic>
    <xdr:clientData/>
  </xdr:twoCellAnchor>
  <xdr:twoCellAnchor>
    <xdr:from>
      <xdr:col>0</xdr:col>
      <xdr:colOff>363123</xdr:colOff>
      <xdr:row>168</xdr:row>
      <xdr:rowOff>123362</xdr:rowOff>
    </xdr:from>
    <xdr:to>
      <xdr:col>0</xdr:col>
      <xdr:colOff>1147851</xdr:colOff>
      <xdr:row>168</xdr:row>
      <xdr:rowOff>561976</xdr:rowOff>
    </xdr:to>
    <xdr:pic>
      <xdr:nvPicPr>
        <xdr:cNvPr id="65" name="Picture 728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3123" y="83762387"/>
          <a:ext cx="784728" cy="438614"/>
        </a:xfrm>
        <a:prstGeom prst="rect">
          <a:avLst/>
        </a:prstGeom>
      </xdr:spPr>
    </xdr:pic>
    <xdr:clientData/>
  </xdr:twoCellAnchor>
  <xdr:twoCellAnchor>
    <xdr:from>
      <xdr:col>0</xdr:col>
      <xdr:colOff>54227</xdr:colOff>
      <xdr:row>162</xdr:row>
      <xdr:rowOff>63328</xdr:rowOff>
    </xdr:from>
    <xdr:to>
      <xdr:col>0</xdr:col>
      <xdr:colOff>1466850</xdr:colOff>
      <xdr:row>162</xdr:row>
      <xdr:rowOff>544178</xdr:rowOff>
    </xdr:to>
    <xdr:pic>
      <xdr:nvPicPr>
        <xdr:cNvPr id="66" name="Picture 726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27" y="79930453"/>
          <a:ext cx="1412623" cy="480850"/>
        </a:xfrm>
        <a:prstGeom prst="rect">
          <a:avLst/>
        </a:prstGeom>
      </xdr:spPr>
    </xdr:pic>
    <xdr:clientData/>
  </xdr:twoCellAnchor>
  <xdr:twoCellAnchor>
    <xdr:from>
      <xdr:col>0</xdr:col>
      <xdr:colOff>369027</xdr:colOff>
      <xdr:row>176</xdr:row>
      <xdr:rowOff>87609</xdr:rowOff>
    </xdr:from>
    <xdr:to>
      <xdr:col>0</xdr:col>
      <xdr:colOff>1130724</xdr:colOff>
      <xdr:row>176</xdr:row>
      <xdr:rowOff>532672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69027" y="88127184"/>
          <a:ext cx="761697" cy="445063"/>
        </a:xfrm>
        <a:prstGeom prst="rect">
          <a:avLst/>
        </a:prstGeom>
        <a:noFill/>
      </xdr:spPr>
    </xdr:pic>
    <xdr:clientData/>
  </xdr:twoCellAnchor>
  <xdr:twoCellAnchor>
    <xdr:from>
      <xdr:col>0</xdr:col>
      <xdr:colOff>501529</xdr:colOff>
      <xdr:row>167</xdr:row>
      <xdr:rowOff>83022</xdr:rowOff>
    </xdr:from>
    <xdr:to>
      <xdr:col>0</xdr:col>
      <xdr:colOff>1085851</xdr:colOff>
      <xdr:row>167</xdr:row>
      <xdr:rowOff>593445</xdr:rowOff>
    </xdr:to>
    <xdr:pic>
      <xdr:nvPicPr>
        <xdr:cNvPr id="68" name="Picture 3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01529" y="83093397"/>
          <a:ext cx="584322" cy="5104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</xdr:colOff>
      <xdr:row>298</xdr:row>
      <xdr:rowOff>147638</xdr:rowOff>
    </xdr:from>
    <xdr:to>
      <xdr:col>0</xdr:col>
      <xdr:colOff>981075</xdr:colOff>
      <xdr:row>301</xdr:row>
      <xdr:rowOff>152401</xdr:rowOff>
    </xdr:to>
    <xdr:pic>
      <xdr:nvPicPr>
        <xdr:cNvPr id="69" name="Picture 5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633"/>
        <a:stretch/>
      </xdr:blipFill>
      <xdr:spPr bwMode="auto">
        <a:xfrm>
          <a:off x="352425" y="125258513"/>
          <a:ext cx="628650" cy="576263"/>
        </a:xfrm>
        <a:prstGeom prst="rect">
          <a:avLst/>
        </a:prstGeom>
        <a:noFill/>
      </xdr:spPr>
    </xdr:pic>
    <xdr:clientData/>
  </xdr:twoCellAnchor>
  <xdr:oneCellAnchor>
    <xdr:from>
      <xdr:col>0</xdr:col>
      <xdr:colOff>538163</xdr:colOff>
      <xdr:row>67</xdr:row>
      <xdr:rowOff>123825</xdr:rowOff>
    </xdr:from>
    <xdr:ext cx="582051" cy="971550"/>
    <xdr:pic>
      <xdr:nvPicPr>
        <xdr:cNvPr id="70" name="Picture 622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163" y="13201650"/>
          <a:ext cx="582051" cy="971550"/>
        </a:xfrm>
        <a:prstGeom prst="rect">
          <a:avLst/>
        </a:prstGeom>
      </xdr:spPr>
    </xdr:pic>
    <xdr:clientData/>
  </xdr:oneCellAnchor>
  <xdr:oneCellAnchor>
    <xdr:from>
      <xdr:col>0</xdr:col>
      <xdr:colOff>588168</xdr:colOff>
      <xdr:row>74</xdr:row>
      <xdr:rowOff>95250</xdr:rowOff>
    </xdr:from>
    <xdr:ext cx="482041" cy="1343025"/>
    <xdr:pic>
      <xdr:nvPicPr>
        <xdr:cNvPr id="71" name="Picture 623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168" y="14506575"/>
          <a:ext cx="482041" cy="1343025"/>
        </a:xfrm>
        <a:prstGeom prst="rect">
          <a:avLst/>
        </a:prstGeom>
      </xdr:spPr>
    </xdr:pic>
    <xdr:clientData/>
  </xdr:oneCellAnchor>
  <xdr:oneCellAnchor>
    <xdr:from>
      <xdr:col>0</xdr:col>
      <xdr:colOff>604781</xdr:colOff>
      <xdr:row>82</xdr:row>
      <xdr:rowOff>9525</xdr:rowOff>
    </xdr:from>
    <xdr:ext cx="448815" cy="1447800"/>
    <xdr:pic>
      <xdr:nvPicPr>
        <xdr:cNvPr id="72" name="Picture 624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781" y="15944850"/>
          <a:ext cx="448815" cy="1447800"/>
        </a:xfrm>
        <a:prstGeom prst="rect">
          <a:avLst/>
        </a:prstGeom>
      </xdr:spPr>
    </xdr:pic>
    <xdr:clientData/>
  </xdr:oneCellAnchor>
  <xdr:oneCellAnchor>
    <xdr:from>
      <xdr:col>0</xdr:col>
      <xdr:colOff>686313</xdr:colOff>
      <xdr:row>90</xdr:row>
      <xdr:rowOff>28575</xdr:rowOff>
    </xdr:from>
    <xdr:ext cx="285750" cy="884984"/>
    <xdr:pic>
      <xdr:nvPicPr>
        <xdr:cNvPr id="73" name="Picture 625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313" y="17487900"/>
          <a:ext cx="285750" cy="884984"/>
        </a:xfrm>
        <a:prstGeom prst="rect">
          <a:avLst/>
        </a:prstGeom>
      </xdr:spPr>
    </xdr:pic>
    <xdr:clientData/>
  </xdr:oneCellAnchor>
  <xdr:twoCellAnchor>
    <xdr:from>
      <xdr:col>0</xdr:col>
      <xdr:colOff>354377</xdr:colOff>
      <xdr:row>177</xdr:row>
      <xdr:rowOff>48593</xdr:rowOff>
    </xdr:from>
    <xdr:to>
      <xdr:col>0</xdr:col>
      <xdr:colOff>1006167</xdr:colOff>
      <xdr:row>177</xdr:row>
      <xdr:rowOff>581025</xdr:rowOff>
    </xdr:to>
    <xdr:pic>
      <xdr:nvPicPr>
        <xdr:cNvPr id="93" name="Picture 718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77" y="88716818"/>
          <a:ext cx="651790" cy="532432"/>
        </a:xfrm>
        <a:prstGeom prst="rect">
          <a:avLst/>
        </a:prstGeom>
      </xdr:spPr>
    </xdr:pic>
    <xdr:clientData/>
  </xdr:twoCellAnchor>
  <xdr:twoCellAnchor>
    <xdr:from>
      <xdr:col>0</xdr:col>
      <xdr:colOff>413133</xdr:colOff>
      <xdr:row>183</xdr:row>
      <xdr:rowOff>52432</xdr:rowOff>
    </xdr:from>
    <xdr:to>
      <xdr:col>0</xdr:col>
      <xdr:colOff>933450</xdr:colOff>
      <xdr:row>183</xdr:row>
      <xdr:rowOff>561976</xdr:rowOff>
    </xdr:to>
    <xdr:pic>
      <xdr:nvPicPr>
        <xdr:cNvPr id="94" name="Picture 2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8431" b="11762"/>
        <a:stretch/>
      </xdr:blipFill>
      <xdr:spPr bwMode="auto">
        <a:xfrm>
          <a:off x="413133" y="92492557"/>
          <a:ext cx="520317" cy="509544"/>
        </a:xfrm>
        <a:prstGeom prst="rect">
          <a:avLst/>
        </a:prstGeom>
        <a:noFill/>
      </xdr:spPr>
    </xdr:pic>
    <xdr:clientData/>
  </xdr:twoCellAnchor>
  <xdr:twoCellAnchor>
    <xdr:from>
      <xdr:col>0</xdr:col>
      <xdr:colOff>504825</xdr:colOff>
      <xdr:row>184</xdr:row>
      <xdr:rowOff>54489</xdr:rowOff>
    </xdr:from>
    <xdr:to>
      <xdr:col>0</xdr:col>
      <xdr:colOff>933450</xdr:colOff>
      <xdr:row>184</xdr:row>
      <xdr:rowOff>552450</xdr:rowOff>
    </xdr:to>
    <xdr:pic>
      <xdr:nvPicPr>
        <xdr:cNvPr id="97" name="Picture 716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825" y="93123264"/>
          <a:ext cx="428625" cy="497961"/>
        </a:xfrm>
        <a:prstGeom prst="rect">
          <a:avLst/>
        </a:prstGeom>
      </xdr:spPr>
    </xdr:pic>
    <xdr:clientData/>
  </xdr:twoCellAnchor>
  <xdr:oneCellAnchor>
    <xdr:from>
      <xdr:col>0</xdr:col>
      <xdr:colOff>428625</xdr:colOff>
      <xdr:row>213</xdr:row>
      <xdr:rowOff>47626</xdr:rowOff>
    </xdr:from>
    <xdr:ext cx="752475" cy="506931"/>
    <xdr:pic>
      <xdr:nvPicPr>
        <xdr:cNvPr id="98" name="Picture 738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100203001"/>
          <a:ext cx="752475" cy="506931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216</xdr:row>
      <xdr:rowOff>62364</xdr:rowOff>
    </xdr:from>
    <xdr:ext cx="771525" cy="471036"/>
    <xdr:pic>
      <xdr:nvPicPr>
        <xdr:cNvPr id="99" name="Picture 73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0525" y="100789239"/>
          <a:ext cx="771525" cy="471036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219</xdr:row>
      <xdr:rowOff>58554</xdr:rowOff>
    </xdr:from>
    <xdr:ext cx="704850" cy="474846"/>
    <xdr:pic>
      <xdr:nvPicPr>
        <xdr:cNvPr id="100" name="Picture 738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61950" y="101356929"/>
          <a:ext cx="704850" cy="474846"/>
        </a:xfrm>
        <a:prstGeom prst="rect">
          <a:avLst/>
        </a:prstGeom>
      </xdr:spPr>
    </xdr:pic>
    <xdr:clientData/>
  </xdr:oneCellAnchor>
  <xdr:twoCellAnchor editAs="oneCell">
    <xdr:from>
      <xdr:col>0</xdr:col>
      <xdr:colOff>438151</xdr:colOff>
      <xdr:row>225</xdr:row>
      <xdr:rowOff>9526</xdr:rowOff>
    </xdr:from>
    <xdr:to>
      <xdr:col>0</xdr:col>
      <xdr:colOff>1133684</xdr:colOff>
      <xdr:row>227</xdr:row>
      <xdr:rowOff>161926</xdr:rowOff>
    </xdr:to>
    <xdr:pic>
      <xdr:nvPicPr>
        <xdr:cNvPr id="101" name="100 Imagen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77049"/>
        <a:stretch/>
      </xdr:blipFill>
      <xdr:spPr bwMode="auto">
        <a:xfrm>
          <a:off x="438151" y="102450901"/>
          <a:ext cx="695533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228</xdr:row>
      <xdr:rowOff>9526</xdr:rowOff>
    </xdr:from>
    <xdr:to>
      <xdr:col>0</xdr:col>
      <xdr:colOff>1152734</xdr:colOff>
      <xdr:row>230</xdr:row>
      <xdr:rowOff>161926</xdr:rowOff>
    </xdr:to>
    <xdr:pic>
      <xdr:nvPicPr>
        <xdr:cNvPr id="102" name="101 Imagen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739" t="25410" r="2739" b="51639"/>
        <a:stretch/>
      </xdr:blipFill>
      <xdr:spPr bwMode="auto">
        <a:xfrm>
          <a:off x="457201" y="103022401"/>
          <a:ext cx="695533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231</xdr:row>
      <xdr:rowOff>47625</xdr:rowOff>
    </xdr:from>
    <xdr:to>
      <xdr:col>0</xdr:col>
      <xdr:colOff>1181309</xdr:colOff>
      <xdr:row>233</xdr:row>
      <xdr:rowOff>152401</xdr:rowOff>
    </xdr:to>
    <xdr:pic>
      <xdr:nvPicPr>
        <xdr:cNvPr id="103" name="102 Imagen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/>
        <a:srcRect/>
        <a:stretch/>
      </xdr:blipFill>
      <xdr:spPr bwMode="auto">
        <a:xfrm>
          <a:off x="485776" y="103632000"/>
          <a:ext cx="695533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234</xdr:row>
      <xdr:rowOff>38100</xdr:rowOff>
    </xdr:from>
    <xdr:to>
      <xdr:col>0</xdr:col>
      <xdr:colOff>1181309</xdr:colOff>
      <xdr:row>236</xdr:row>
      <xdr:rowOff>152399</xdr:rowOff>
    </xdr:to>
    <xdr:pic>
      <xdr:nvPicPr>
        <xdr:cNvPr id="104" name="103 Imagen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8689"/>
        <a:stretch/>
      </xdr:blipFill>
      <xdr:spPr bwMode="auto">
        <a:xfrm>
          <a:off x="485776" y="104193975"/>
          <a:ext cx="695533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400050</xdr:colOff>
      <xdr:row>249</xdr:row>
      <xdr:rowOff>28575</xdr:rowOff>
    </xdr:from>
    <xdr:ext cx="628650" cy="488032"/>
    <xdr:pic>
      <xdr:nvPicPr>
        <xdr:cNvPr id="105" name="Picture 743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050" y="107041950"/>
          <a:ext cx="628650" cy="488032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246</xdr:row>
      <xdr:rowOff>57150</xdr:rowOff>
    </xdr:from>
    <xdr:ext cx="633414" cy="466726"/>
    <xdr:pic>
      <xdr:nvPicPr>
        <xdr:cNvPr id="106" name="Picture 743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1950" y="106499025"/>
          <a:ext cx="633414" cy="466726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243</xdr:row>
      <xdr:rowOff>40104</xdr:rowOff>
    </xdr:from>
    <xdr:ext cx="695325" cy="512345"/>
    <xdr:pic>
      <xdr:nvPicPr>
        <xdr:cNvPr id="107" name="Picture 743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425" y="105910479"/>
          <a:ext cx="695325" cy="512345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240</xdr:row>
      <xdr:rowOff>9525</xdr:rowOff>
    </xdr:from>
    <xdr:ext cx="723900" cy="523875"/>
    <xdr:pic>
      <xdr:nvPicPr>
        <xdr:cNvPr id="108" name="Picture 743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105308400"/>
          <a:ext cx="723900" cy="523875"/>
        </a:xfrm>
        <a:prstGeom prst="rect">
          <a:avLst/>
        </a:prstGeom>
      </xdr:spPr>
    </xdr:pic>
    <xdr:clientData/>
  </xdr:oneCellAnchor>
  <xdr:twoCellAnchor editAs="oneCell">
    <xdr:from>
      <xdr:col>0</xdr:col>
      <xdr:colOff>333376</xdr:colOff>
      <xdr:row>191</xdr:row>
      <xdr:rowOff>104776</xdr:rowOff>
    </xdr:from>
    <xdr:to>
      <xdr:col>0</xdr:col>
      <xdr:colOff>1206754</xdr:colOff>
      <xdr:row>194</xdr:row>
      <xdr:rowOff>152400</xdr:rowOff>
    </xdr:to>
    <xdr:pic>
      <xdr:nvPicPr>
        <xdr:cNvPr id="109" name="108 Imagen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76950"/>
        <a:stretch/>
      </xdr:blipFill>
      <xdr:spPr bwMode="auto">
        <a:xfrm>
          <a:off x="333376" y="96259651"/>
          <a:ext cx="873378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342901</xdr:colOff>
      <xdr:row>195</xdr:row>
      <xdr:rowOff>19050</xdr:rowOff>
    </xdr:from>
    <xdr:to>
      <xdr:col>0</xdr:col>
      <xdr:colOff>1216279</xdr:colOff>
      <xdr:row>197</xdr:row>
      <xdr:rowOff>171450</xdr:rowOff>
    </xdr:to>
    <xdr:pic>
      <xdr:nvPicPr>
        <xdr:cNvPr id="110" name="109 Imagen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5886" b="54255"/>
        <a:stretch/>
      </xdr:blipFill>
      <xdr:spPr bwMode="auto">
        <a:xfrm>
          <a:off x="342901" y="96935925"/>
          <a:ext cx="873378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203</xdr:row>
      <xdr:rowOff>85724</xdr:rowOff>
    </xdr:from>
    <xdr:to>
      <xdr:col>0</xdr:col>
      <xdr:colOff>1159129</xdr:colOff>
      <xdr:row>206</xdr:row>
      <xdr:rowOff>85724</xdr:rowOff>
    </xdr:to>
    <xdr:pic>
      <xdr:nvPicPr>
        <xdr:cNvPr id="112" name="111 Imagen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8723"/>
        <a:stretch/>
      </xdr:blipFill>
      <xdr:spPr bwMode="auto">
        <a:xfrm>
          <a:off x="285751" y="98336099"/>
          <a:ext cx="873378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381000</xdr:colOff>
      <xdr:row>261</xdr:row>
      <xdr:rowOff>28574</xdr:rowOff>
    </xdr:from>
    <xdr:ext cx="809797" cy="508169"/>
    <xdr:pic>
      <xdr:nvPicPr>
        <xdr:cNvPr id="113" name="Picture 747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109327949"/>
          <a:ext cx="809797" cy="508169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270</xdr:row>
      <xdr:rowOff>123825</xdr:rowOff>
    </xdr:from>
    <xdr:ext cx="828675" cy="409576"/>
    <xdr:pic>
      <xdr:nvPicPr>
        <xdr:cNvPr id="114" name="Picture 748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900" y="112452150"/>
          <a:ext cx="828675" cy="409576"/>
        </a:xfrm>
        <a:prstGeom prst="rect">
          <a:avLst/>
        </a:prstGeom>
      </xdr:spPr>
    </xdr:pic>
    <xdr:clientData/>
  </xdr:oneCellAnchor>
  <xdr:twoCellAnchor editAs="oneCell">
    <xdr:from>
      <xdr:col>0</xdr:col>
      <xdr:colOff>320947</xdr:colOff>
      <xdr:row>268</xdr:row>
      <xdr:rowOff>152399</xdr:rowOff>
    </xdr:from>
    <xdr:to>
      <xdr:col>0</xdr:col>
      <xdr:colOff>1214391</xdr:colOff>
      <xdr:row>268</xdr:row>
      <xdr:rowOff>619124</xdr:rowOff>
    </xdr:to>
    <xdr:pic>
      <xdr:nvPicPr>
        <xdr:cNvPr id="115" name="114 Imagen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947" y="111223424"/>
          <a:ext cx="893444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292875</xdr:colOff>
      <xdr:row>269</xdr:row>
      <xdr:rowOff>64347</xdr:rowOff>
    </xdr:from>
    <xdr:to>
      <xdr:col>0</xdr:col>
      <xdr:colOff>1228725</xdr:colOff>
      <xdr:row>269</xdr:row>
      <xdr:rowOff>553224</xdr:rowOff>
    </xdr:to>
    <xdr:pic>
      <xdr:nvPicPr>
        <xdr:cNvPr id="116" name="115 Imagen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875" y="111764022"/>
          <a:ext cx="935850" cy="48887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271</xdr:row>
      <xdr:rowOff>180975</xdr:rowOff>
    </xdr:from>
    <xdr:to>
      <xdr:col>0</xdr:col>
      <xdr:colOff>1114425</xdr:colOff>
      <xdr:row>271</xdr:row>
      <xdr:rowOff>557596</xdr:rowOff>
    </xdr:to>
    <xdr:pic>
      <xdr:nvPicPr>
        <xdr:cNvPr id="117" name="116 Imagen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13137950"/>
          <a:ext cx="762000" cy="376621"/>
        </a:xfrm>
        <a:prstGeom prst="rect">
          <a:avLst/>
        </a:prstGeom>
      </xdr:spPr>
    </xdr:pic>
    <xdr:clientData/>
  </xdr:twoCellAnchor>
  <xdr:twoCellAnchor editAs="oneCell">
    <xdr:from>
      <xdr:col>0</xdr:col>
      <xdr:colOff>321450</xdr:colOff>
      <xdr:row>272</xdr:row>
      <xdr:rowOff>66154</xdr:rowOff>
    </xdr:from>
    <xdr:to>
      <xdr:col>0</xdr:col>
      <xdr:colOff>1133475</xdr:colOff>
      <xdr:row>272</xdr:row>
      <xdr:rowOff>467500</xdr:rowOff>
    </xdr:to>
    <xdr:pic>
      <xdr:nvPicPr>
        <xdr:cNvPr id="118" name="117 Imagen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450" y="113651779"/>
          <a:ext cx="812025" cy="401346"/>
        </a:xfrm>
        <a:prstGeom prst="rect">
          <a:avLst/>
        </a:prstGeom>
      </xdr:spPr>
    </xdr:pic>
    <xdr:clientData/>
  </xdr:twoCellAnchor>
  <xdr:twoCellAnchor>
    <xdr:from>
      <xdr:col>0</xdr:col>
      <xdr:colOff>323849</xdr:colOff>
      <xdr:row>283</xdr:row>
      <xdr:rowOff>47625</xdr:rowOff>
    </xdr:from>
    <xdr:to>
      <xdr:col>0</xdr:col>
      <xdr:colOff>1076324</xdr:colOff>
      <xdr:row>283</xdr:row>
      <xdr:rowOff>609599</xdr:rowOff>
    </xdr:to>
    <xdr:pic>
      <xdr:nvPicPr>
        <xdr:cNvPr id="119" name="Picture 754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849" y="119233950"/>
          <a:ext cx="752475" cy="561974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282</xdr:row>
      <xdr:rowOff>87113</xdr:rowOff>
    </xdr:from>
    <xdr:to>
      <xdr:col>0</xdr:col>
      <xdr:colOff>1133476</xdr:colOff>
      <xdr:row>282</xdr:row>
      <xdr:rowOff>590549</xdr:rowOff>
    </xdr:to>
    <xdr:pic>
      <xdr:nvPicPr>
        <xdr:cNvPr id="120" name="Picture 754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6" y="118644788"/>
          <a:ext cx="819150" cy="503436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281</xdr:row>
      <xdr:rowOff>114300</xdr:rowOff>
    </xdr:from>
    <xdr:to>
      <xdr:col>0</xdr:col>
      <xdr:colOff>1000125</xdr:colOff>
      <xdr:row>281</xdr:row>
      <xdr:rowOff>533400</xdr:rowOff>
    </xdr:to>
    <xdr:pic>
      <xdr:nvPicPr>
        <xdr:cNvPr id="121" name="Picture 754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7675" y="118043325"/>
          <a:ext cx="55245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302</xdr:row>
      <xdr:rowOff>104776</xdr:rowOff>
    </xdr:from>
    <xdr:to>
      <xdr:col>0</xdr:col>
      <xdr:colOff>1000124</xdr:colOff>
      <xdr:row>305</xdr:row>
      <xdr:rowOff>85726</xdr:rowOff>
    </xdr:to>
    <xdr:pic>
      <xdr:nvPicPr>
        <xdr:cNvPr id="123" name="Picture 5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389" t="57798" r="1389" b="6728"/>
        <a:stretch/>
      </xdr:blipFill>
      <xdr:spPr bwMode="auto">
        <a:xfrm>
          <a:off x="314324" y="125977651"/>
          <a:ext cx="685800" cy="552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85726</xdr:colOff>
      <xdr:row>381</xdr:row>
      <xdr:rowOff>47625</xdr:rowOff>
    </xdr:from>
    <xdr:to>
      <xdr:col>0</xdr:col>
      <xdr:colOff>748962</xdr:colOff>
      <xdr:row>383</xdr:row>
      <xdr:rowOff>85725</xdr:rowOff>
    </xdr:to>
    <xdr:pic>
      <xdr:nvPicPr>
        <xdr:cNvPr id="124" name="123 Imagen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6" y="144684750"/>
          <a:ext cx="663236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1027961</xdr:colOff>
      <xdr:row>383</xdr:row>
      <xdr:rowOff>188341</xdr:rowOff>
    </xdr:from>
    <xdr:ext cx="250730" cy="458802"/>
    <xdr:pic>
      <xdr:nvPicPr>
        <xdr:cNvPr id="126" name="Picture 860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923925" y="145310502"/>
          <a:ext cx="458802" cy="250730"/>
        </a:xfrm>
        <a:prstGeom prst="rect">
          <a:avLst/>
        </a:prstGeom>
      </xdr:spPr>
    </xdr:pic>
    <xdr:clientData/>
  </xdr:oneCellAnchor>
  <xdr:oneCellAnchor>
    <xdr:from>
      <xdr:col>0</xdr:col>
      <xdr:colOff>220472</xdr:colOff>
      <xdr:row>383</xdr:row>
      <xdr:rowOff>165330</xdr:rowOff>
    </xdr:from>
    <xdr:ext cx="311531" cy="504825"/>
    <xdr:pic>
      <xdr:nvPicPr>
        <xdr:cNvPr id="127" name="Picture 862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3825" y="145280102"/>
          <a:ext cx="504825" cy="311531"/>
        </a:xfrm>
        <a:prstGeom prst="rect">
          <a:avLst/>
        </a:prstGeom>
      </xdr:spPr>
    </xdr:pic>
    <xdr:clientData/>
  </xdr:oneCellAnchor>
  <xdr:oneCellAnchor>
    <xdr:from>
      <xdr:col>0</xdr:col>
      <xdr:colOff>876301</xdr:colOff>
      <xdr:row>381</xdr:row>
      <xdr:rowOff>19074</xdr:rowOff>
    </xdr:from>
    <xdr:ext cx="361949" cy="388454"/>
    <xdr:pic>
      <xdr:nvPicPr>
        <xdr:cNvPr id="128" name="Picture 820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1" y="144656199"/>
          <a:ext cx="361949" cy="388454"/>
        </a:xfrm>
        <a:prstGeom prst="rect">
          <a:avLst/>
        </a:prstGeom>
      </xdr:spPr>
    </xdr:pic>
    <xdr:clientData/>
  </xdr:oneCellAnchor>
  <xdr:oneCellAnchor>
    <xdr:from>
      <xdr:col>0</xdr:col>
      <xdr:colOff>1019176</xdr:colOff>
      <xdr:row>378</xdr:row>
      <xdr:rowOff>151368</xdr:rowOff>
    </xdr:from>
    <xdr:ext cx="447674" cy="340623"/>
    <xdr:pic>
      <xdr:nvPicPr>
        <xdr:cNvPr id="130" name="Picture 908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6" y="140311743"/>
          <a:ext cx="447674" cy="340623"/>
        </a:xfrm>
        <a:prstGeom prst="rect">
          <a:avLst/>
        </a:prstGeom>
      </xdr:spPr>
    </xdr:pic>
    <xdr:clientData/>
  </xdr:oneCellAnchor>
  <xdr:oneCellAnchor>
    <xdr:from>
      <xdr:col>0</xdr:col>
      <xdr:colOff>624217</xdr:colOff>
      <xdr:row>383</xdr:row>
      <xdr:rowOff>165330</xdr:rowOff>
    </xdr:from>
    <xdr:ext cx="311531" cy="504825"/>
    <xdr:pic>
      <xdr:nvPicPr>
        <xdr:cNvPr id="131" name="Picture 862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7570" y="145280102"/>
          <a:ext cx="504825" cy="311531"/>
        </a:xfrm>
        <a:prstGeom prst="rect">
          <a:avLst/>
        </a:prstGeom>
      </xdr:spPr>
    </xdr:pic>
    <xdr:clientData/>
  </xdr:oneCellAnchor>
  <xdr:oneCellAnchor>
    <xdr:from>
      <xdr:col>0</xdr:col>
      <xdr:colOff>95251</xdr:colOff>
      <xdr:row>378</xdr:row>
      <xdr:rowOff>151368</xdr:rowOff>
    </xdr:from>
    <xdr:ext cx="447674" cy="340623"/>
    <xdr:pic>
      <xdr:nvPicPr>
        <xdr:cNvPr id="132" name="Picture 908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140311743"/>
          <a:ext cx="447674" cy="340623"/>
        </a:xfrm>
        <a:prstGeom prst="rect">
          <a:avLst/>
        </a:prstGeom>
      </xdr:spPr>
    </xdr:pic>
    <xdr:clientData/>
  </xdr:oneCellAnchor>
  <xdr:oneCellAnchor>
    <xdr:from>
      <xdr:col>0</xdr:col>
      <xdr:colOff>576264</xdr:colOff>
      <xdr:row>378</xdr:row>
      <xdr:rowOff>151368</xdr:rowOff>
    </xdr:from>
    <xdr:ext cx="447674" cy="340623"/>
    <xdr:pic>
      <xdr:nvPicPr>
        <xdr:cNvPr id="133" name="Picture 908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64" y="140311743"/>
          <a:ext cx="447674" cy="340623"/>
        </a:xfrm>
        <a:prstGeom prst="rect">
          <a:avLst/>
        </a:prstGeom>
      </xdr:spPr>
    </xdr:pic>
    <xdr:clientData/>
  </xdr:oneCellAnchor>
  <xdr:twoCellAnchor>
    <xdr:from>
      <xdr:col>10</xdr:col>
      <xdr:colOff>876300</xdr:colOff>
      <xdr:row>0</xdr:row>
      <xdr:rowOff>0</xdr:rowOff>
    </xdr:from>
    <xdr:to>
      <xdr:col>10</xdr:col>
      <xdr:colOff>1979195</xdr:colOff>
      <xdr:row>0</xdr:row>
      <xdr:rowOff>305803</xdr:rowOff>
    </xdr:to>
    <xdr:grpSp>
      <xdr:nvGrpSpPr>
        <xdr:cNvPr id="134" name="133 Grupo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GrpSpPr/>
      </xdr:nvGrpSpPr>
      <xdr:grpSpPr>
        <a:xfrm>
          <a:off x="8153400" y="0"/>
          <a:ext cx="1102895" cy="305803"/>
          <a:chOff x="7614987" y="5013"/>
          <a:chExt cx="1102895" cy="305803"/>
        </a:xfrm>
      </xdr:grpSpPr>
      <xdr:sp macro="" textlink="">
        <xdr:nvSpPr>
          <xdr:cNvPr id="135" name="134 Rectángulo">
            <a:extLst>
              <a:ext uri="{FF2B5EF4-FFF2-40B4-BE49-F238E27FC236}">
                <a16:creationId xmlns:a16="http://schemas.microsoft.com/office/drawing/2014/main" id="{00000000-0008-0000-0800-00008700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6" name="135 CuadroTexto">
            <a:extLst>
              <a:ext uri="{FF2B5EF4-FFF2-40B4-BE49-F238E27FC236}">
                <a16:creationId xmlns:a16="http://schemas.microsoft.com/office/drawing/2014/main" id="{00000000-0008-0000-0800-00008800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365352</xdr:colOff>
      <xdr:row>373</xdr:row>
      <xdr:rowOff>24688</xdr:rowOff>
    </xdr:from>
    <xdr:to>
      <xdr:col>0</xdr:col>
      <xdr:colOff>1050608</xdr:colOff>
      <xdr:row>375</xdr:row>
      <xdr:rowOff>361949</xdr:rowOff>
    </xdr:to>
    <xdr:pic>
      <xdr:nvPicPr>
        <xdr:cNvPr id="138" name="137 Imagen" descr="CASINCARRO.jpg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52" y="143709313"/>
          <a:ext cx="685256" cy="908762"/>
        </a:xfrm>
        <a:prstGeom prst="rect">
          <a:avLst/>
        </a:prstGeom>
      </xdr:spPr>
    </xdr:pic>
    <xdr:clientData/>
  </xdr:twoCellAnchor>
  <xdr:twoCellAnchor editAs="oneCell">
    <xdr:from>
      <xdr:col>0</xdr:col>
      <xdr:colOff>371649</xdr:colOff>
      <xdr:row>356</xdr:row>
      <xdr:rowOff>85724</xdr:rowOff>
    </xdr:from>
    <xdr:to>
      <xdr:col>0</xdr:col>
      <xdr:colOff>1260473</xdr:colOff>
      <xdr:row>363</xdr:row>
      <xdr:rowOff>88898</xdr:rowOff>
    </xdr:to>
    <xdr:pic>
      <xdr:nvPicPr>
        <xdr:cNvPr id="139" name="138 Imagen" descr="CASIN CONJUNTO.jpg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649" y="140722349"/>
          <a:ext cx="888824" cy="133667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111</xdr:row>
      <xdr:rowOff>142875</xdr:rowOff>
    </xdr:from>
    <xdr:to>
      <xdr:col>0</xdr:col>
      <xdr:colOff>1085850</xdr:colOff>
      <xdr:row>119</xdr:row>
      <xdr:rowOff>98844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8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68846700"/>
          <a:ext cx="771525" cy="1479969"/>
        </a:xfrm>
        <a:prstGeom prst="rect">
          <a:avLst/>
        </a:prstGeom>
        <a:noFill/>
      </xdr:spPr>
    </xdr:pic>
    <xdr:clientData/>
  </xdr:twoCellAnchor>
  <xdr:oneCellAnchor>
    <xdr:from>
      <xdr:col>0</xdr:col>
      <xdr:colOff>574642</xdr:colOff>
      <xdr:row>6</xdr:row>
      <xdr:rowOff>0</xdr:rowOff>
    </xdr:from>
    <xdr:ext cx="509092" cy="885825"/>
    <xdr:pic>
      <xdr:nvPicPr>
        <xdr:cNvPr id="141" name="Picture 616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42" y="1457325"/>
          <a:ext cx="509092" cy="885825"/>
        </a:xfrm>
        <a:prstGeom prst="rect">
          <a:avLst/>
        </a:prstGeom>
      </xdr:spPr>
    </xdr:pic>
    <xdr:clientData/>
  </xdr:oneCellAnchor>
  <xdr:oneCellAnchor>
    <xdr:from>
      <xdr:col>0</xdr:col>
      <xdr:colOff>623922</xdr:colOff>
      <xdr:row>12</xdr:row>
      <xdr:rowOff>161925</xdr:rowOff>
    </xdr:from>
    <xdr:ext cx="410532" cy="1181100"/>
    <xdr:pic>
      <xdr:nvPicPr>
        <xdr:cNvPr id="142" name="Picture 617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922" y="2762250"/>
          <a:ext cx="410532" cy="1181100"/>
        </a:xfrm>
        <a:prstGeom prst="rect">
          <a:avLst/>
        </a:prstGeom>
      </xdr:spPr>
    </xdr:pic>
    <xdr:clientData/>
  </xdr:oneCellAnchor>
  <xdr:oneCellAnchor>
    <xdr:from>
      <xdr:col>0</xdr:col>
      <xdr:colOff>575238</xdr:colOff>
      <xdr:row>20</xdr:row>
      <xdr:rowOff>47624</xdr:rowOff>
    </xdr:from>
    <xdr:ext cx="507900" cy="1424985"/>
    <xdr:pic>
      <xdr:nvPicPr>
        <xdr:cNvPr id="143" name="Picture 618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238" y="4171949"/>
          <a:ext cx="507900" cy="1424985"/>
        </a:xfrm>
        <a:prstGeom prst="rect">
          <a:avLst/>
        </a:prstGeom>
      </xdr:spPr>
    </xdr:pic>
    <xdr:clientData/>
  </xdr:oneCellAnchor>
  <xdr:oneCellAnchor>
    <xdr:from>
      <xdr:col>0</xdr:col>
      <xdr:colOff>686313</xdr:colOff>
      <xdr:row>28</xdr:row>
      <xdr:rowOff>38099</xdr:rowOff>
    </xdr:from>
    <xdr:ext cx="285750" cy="895649"/>
    <xdr:pic>
      <xdr:nvPicPr>
        <xdr:cNvPr id="144" name="Picture 619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313" y="5686424"/>
          <a:ext cx="285750" cy="895649"/>
        </a:xfrm>
        <a:prstGeom prst="rect">
          <a:avLst/>
        </a:prstGeom>
      </xdr:spPr>
    </xdr:pic>
    <xdr:clientData/>
  </xdr:oneCellAnchor>
  <xdr:oneCellAnchor>
    <xdr:from>
      <xdr:col>0</xdr:col>
      <xdr:colOff>538163</xdr:colOff>
      <xdr:row>36</xdr:row>
      <xdr:rowOff>133350</xdr:rowOff>
    </xdr:from>
    <xdr:ext cx="582051" cy="971550"/>
    <xdr:pic>
      <xdr:nvPicPr>
        <xdr:cNvPr id="145" name="Picture 622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163" y="7305675"/>
          <a:ext cx="582051" cy="971550"/>
        </a:xfrm>
        <a:prstGeom prst="rect">
          <a:avLst/>
        </a:prstGeom>
      </xdr:spPr>
    </xdr:pic>
    <xdr:clientData/>
  </xdr:oneCellAnchor>
  <xdr:oneCellAnchor>
    <xdr:from>
      <xdr:col>0</xdr:col>
      <xdr:colOff>588168</xdr:colOff>
      <xdr:row>43</xdr:row>
      <xdr:rowOff>104775</xdr:rowOff>
    </xdr:from>
    <xdr:ext cx="482041" cy="1343025"/>
    <xdr:pic>
      <xdr:nvPicPr>
        <xdr:cNvPr id="146" name="Picture 623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168" y="8610600"/>
          <a:ext cx="482041" cy="1343025"/>
        </a:xfrm>
        <a:prstGeom prst="rect">
          <a:avLst/>
        </a:prstGeom>
      </xdr:spPr>
    </xdr:pic>
    <xdr:clientData/>
  </xdr:oneCellAnchor>
  <xdr:oneCellAnchor>
    <xdr:from>
      <xdr:col>0</xdr:col>
      <xdr:colOff>604781</xdr:colOff>
      <xdr:row>51</xdr:row>
      <xdr:rowOff>19050</xdr:rowOff>
    </xdr:from>
    <xdr:ext cx="448815" cy="1447800"/>
    <xdr:pic>
      <xdr:nvPicPr>
        <xdr:cNvPr id="147" name="Picture 624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781" y="10048875"/>
          <a:ext cx="448815" cy="1447800"/>
        </a:xfrm>
        <a:prstGeom prst="rect">
          <a:avLst/>
        </a:prstGeom>
      </xdr:spPr>
    </xdr:pic>
    <xdr:clientData/>
  </xdr:oneCellAnchor>
  <xdr:oneCellAnchor>
    <xdr:from>
      <xdr:col>0</xdr:col>
      <xdr:colOff>686313</xdr:colOff>
      <xdr:row>59</xdr:row>
      <xdr:rowOff>38100</xdr:rowOff>
    </xdr:from>
    <xdr:ext cx="285750" cy="884984"/>
    <xdr:pic>
      <xdr:nvPicPr>
        <xdr:cNvPr id="148" name="Picture 625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313" y="11591925"/>
          <a:ext cx="285750" cy="884984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98</xdr:row>
      <xdr:rowOff>76200</xdr:rowOff>
    </xdr:from>
    <xdr:ext cx="845324" cy="1933575"/>
    <xdr:pic>
      <xdr:nvPicPr>
        <xdr:cNvPr id="149" name="Picture 634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3498"/>
        <a:stretch/>
      </xdr:blipFill>
      <xdr:spPr>
        <a:xfrm>
          <a:off x="333375" y="19059525"/>
          <a:ext cx="845324" cy="1933575"/>
        </a:xfrm>
        <a:prstGeom prst="rect">
          <a:avLst/>
        </a:prstGeom>
      </xdr:spPr>
    </xdr:pic>
    <xdr:clientData/>
  </xdr:oneCellAnchor>
  <xdr:oneCellAnchor>
    <xdr:from>
      <xdr:col>0</xdr:col>
      <xdr:colOff>705481</xdr:colOff>
      <xdr:row>121</xdr:row>
      <xdr:rowOff>124579</xdr:rowOff>
    </xdr:from>
    <xdr:ext cx="743186" cy="646946"/>
    <xdr:pic>
      <xdr:nvPicPr>
        <xdr:cNvPr id="164" name="Picture 696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481" y="70733404"/>
          <a:ext cx="743186" cy="646946"/>
        </a:xfrm>
        <a:prstGeom prst="rect">
          <a:avLst/>
        </a:prstGeom>
      </xdr:spPr>
    </xdr:pic>
    <xdr:clientData/>
  </xdr:oneCellAnchor>
  <xdr:oneCellAnchor>
    <xdr:from>
      <xdr:col>0</xdr:col>
      <xdr:colOff>314326</xdr:colOff>
      <xdr:row>135</xdr:row>
      <xdr:rowOff>70033</xdr:rowOff>
    </xdr:from>
    <xdr:ext cx="952499" cy="863416"/>
    <xdr:pic>
      <xdr:nvPicPr>
        <xdr:cNvPr id="165" name="Picture 697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6" y="73345858"/>
          <a:ext cx="952499" cy="863416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132</xdr:row>
      <xdr:rowOff>180975</xdr:rowOff>
    </xdr:from>
    <xdr:ext cx="915926" cy="361950"/>
    <xdr:pic>
      <xdr:nvPicPr>
        <xdr:cNvPr id="166" name="Picture 698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72885300"/>
          <a:ext cx="915926" cy="36195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124</xdr:row>
      <xdr:rowOff>95251</xdr:rowOff>
    </xdr:from>
    <xdr:ext cx="638175" cy="385710"/>
    <xdr:pic>
      <xdr:nvPicPr>
        <xdr:cNvPr id="167" name="Picture 699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53"/>
        <a:stretch/>
      </xdr:blipFill>
      <xdr:spPr>
        <a:xfrm>
          <a:off x="85725" y="71275576"/>
          <a:ext cx="638175" cy="385710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127</xdr:row>
      <xdr:rowOff>161925</xdr:rowOff>
    </xdr:from>
    <xdr:ext cx="494348" cy="723900"/>
    <xdr:pic>
      <xdr:nvPicPr>
        <xdr:cNvPr id="168" name="Picture 700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" y="71913750"/>
          <a:ext cx="494348" cy="723900"/>
        </a:xfrm>
        <a:prstGeom prst="rect">
          <a:avLst/>
        </a:prstGeom>
      </xdr:spPr>
    </xdr:pic>
    <xdr:clientData/>
  </xdr:oneCellAnchor>
  <xdr:oneCellAnchor>
    <xdr:from>
      <xdr:col>0</xdr:col>
      <xdr:colOff>57151</xdr:colOff>
      <xdr:row>127</xdr:row>
      <xdr:rowOff>171449</xdr:rowOff>
    </xdr:from>
    <xdr:ext cx="752474" cy="654325"/>
    <xdr:pic>
      <xdr:nvPicPr>
        <xdr:cNvPr id="169" name="Picture 702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1" y="71923274"/>
          <a:ext cx="752474" cy="654325"/>
        </a:xfrm>
        <a:prstGeom prst="rect">
          <a:avLst/>
        </a:prstGeom>
      </xdr:spPr>
    </xdr:pic>
    <xdr:clientData/>
  </xdr:oneCellAnchor>
  <xdr:oneCellAnchor>
    <xdr:from>
      <xdr:col>0</xdr:col>
      <xdr:colOff>352426</xdr:colOff>
      <xdr:row>210</xdr:row>
      <xdr:rowOff>9524</xdr:rowOff>
    </xdr:from>
    <xdr:ext cx="872560" cy="514351"/>
    <xdr:pic>
      <xdr:nvPicPr>
        <xdr:cNvPr id="170" name="Picture 738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426" y="106660949"/>
          <a:ext cx="872560" cy="514351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252</xdr:row>
      <xdr:rowOff>52780</xdr:rowOff>
    </xdr:from>
    <xdr:ext cx="600075" cy="486580"/>
    <xdr:pic>
      <xdr:nvPicPr>
        <xdr:cNvPr id="171" name="Picture 743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5" y="114705205"/>
          <a:ext cx="600075" cy="48658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257</xdr:row>
      <xdr:rowOff>133350</xdr:rowOff>
    </xdr:from>
    <xdr:ext cx="809797" cy="590550"/>
    <xdr:pic>
      <xdr:nvPicPr>
        <xdr:cNvPr id="172" name="Picture 747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0525" y="115738275"/>
          <a:ext cx="809797" cy="590550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267</xdr:row>
      <xdr:rowOff>74974</xdr:rowOff>
    </xdr:from>
    <xdr:ext cx="914400" cy="478166"/>
    <xdr:pic>
      <xdr:nvPicPr>
        <xdr:cNvPr id="173" name="Picture 748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900" y="117584899"/>
          <a:ext cx="914400" cy="478166"/>
        </a:xfrm>
        <a:prstGeom prst="rect">
          <a:avLst/>
        </a:prstGeom>
      </xdr:spPr>
    </xdr:pic>
    <xdr:clientData/>
  </xdr:oneCellAnchor>
  <xdr:oneCellAnchor>
    <xdr:from>
      <xdr:col>0</xdr:col>
      <xdr:colOff>571500</xdr:colOff>
      <xdr:row>274</xdr:row>
      <xdr:rowOff>47625</xdr:rowOff>
    </xdr:from>
    <xdr:ext cx="361950" cy="542925"/>
    <xdr:pic>
      <xdr:nvPicPr>
        <xdr:cNvPr id="174" name="Picture 749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0" y="121958100"/>
          <a:ext cx="361950" cy="542925"/>
        </a:xfrm>
        <a:prstGeom prst="rect">
          <a:avLst/>
        </a:prstGeom>
      </xdr:spPr>
    </xdr:pic>
    <xdr:clientData/>
  </xdr:oneCellAnchor>
  <xdr:oneCellAnchor>
    <xdr:from>
      <xdr:col>0</xdr:col>
      <xdr:colOff>561975</xdr:colOff>
      <xdr:row>273</xdr:row>
      <xdr:rowOff>47624</xdr:rowOff>
    </xdr:from>
    <xdr:ext cx="400764" cy="485775"/>
    <xdr:pic>
      <xdr:nvPicPr>
        <xdr:cNvPr id="175" name="Picture 750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1975" y="121329449"/>
          <a:ext cx="400764" cy="485775"/>
        </a:xfrm>
        <a:prstGeom prst="rect">
          <a:avLst/>
        </a:prstGeom>
      </xdr:spPr>
    </xdr:pic>
    <xdr:clientData/>
  </xdr:oneCellAnchor>
  <xdr:twoCellAnchor>
    <xdr:from>
      <xdr:col>0</xdr:col>
      <xdr:colOff>290617</xdr:colOff>
      <xdr:row>280</xdr:row>
      <xdr:rowOff>19050</xdr:rowOff>
    </xdr:from>
    <xdr:to>
      <xdr:col>0</xdr:col>
      <xdr:colOff>1162051</xdr:colOff>
      <xdr:row>280</xdr:row>
      <xdr:rowOff>571500</xdr:rowOff>
    </xdr:to>
    <xdr:pic>
      <xdr:nvPicPr>
        <xdr:cNvPr id="176" name="Picture 754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0617" y="124386975"/>
          <a:ext cx="871434" cy="55245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284</xdr:row>
      <xdr:rowOff>52561</xdr:rowOff>
    </xdr:from>
    <xdr:to>
      <xdr:col>0</xdr:col>
      <xdr:colOff>1178548</xdr:colOff>
      <xdr:row>284</xdr:row>
      <xdr:rowOff>552202</xdr:rowOff>
    </xdr:to>
    <xdr:pic>
      <xdr:nvPicPr>
        <xdr:cNvPr id="177" name="Picture 755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26935086"/>
          <a:ext cx="902323" cy="499641"/>
        </a:xfrm>
        <a:prstGeom prst="rect">
          <a:avLst/>
        </a:prstGeom>
      </xdr:spPr>
    </xdr:pic>
    <xdr:clientData/>
  </xdr:twoCellAnchor>
  <xdr:twoCellAnchor>
    <xdr:from>
      <xdr:col>0</xdr:col>
      <xdr:colOff>433860</xdr:colOff>
      <xdr:row>285</xdr:row>
      <xdr:rowOff>81846</xdr:rowOff>
    </xdr:from>
    <xdr:to>
      <xdr:col>0</xdr:col>
      <xdr:colOff>962025</xdr:colOff>
      <xdr:row>285</xdr:row>
      <xdr:rowOff>514350</xdr:rowOff>
    </xdr:to>
    <xdr:pic>
      <xdr:nvPicPr>
        <xdr:cNvPr id="178" name="Picture 756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860" y="127593021"/>
          <a:ext cx="528165" cy="432504"/>
        </a:xfrm>
        <a:prstGeom prst="rect">
          <a:avLst/>
        </a:prstGeom>
      </xdr:spPr>
    </xdr:pic>
    <xdr:clientData/>
  </xdr:twoCellAnchor>
  <xdr:twoCellAnchor>
    <xdr:from>
      <xdr:col>0</xdr:col>
      <xdr:colOff>374607</xdr:colOff>
      <xdr:row>286</xdr:row>
      <xdr:rowOff>103367</xdr:rowOff>
    </xdr:from>
    <xdr:to>
      <xdr:col>0</xdr:col>
      <xdr:colOff>952500</xdr:colOff>
      <xdr:row>286</xdr:row>
      <xdr:rowOff>576085</xdr:rowOff>
    </xdr:to>
    <xdr:pic>
      <xdr:nvPicPr>
        <xdr:cNvPr id="179" name="Picture 757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607" y="128243192"/>
          <a:ext cx="577893" cy="472718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291</xdr:row>
      <xdr:rowOff>123825</xdr:rowOff>
    </xdr:from>
    <xdr:ext cx="737280" cy="771120"/>
    <xdr:pic>
      <xdr:nvPicPr>
        <xdr:cNvPr id="180" name="Picture 758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130968750"/>
          <a:ext cx="737280" cy="771120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307</xdr:row>
      <xdr:rowOff>114300</xdr:rowOff>
    </xdr:from>
    <xdr:ext cx="835614" cy="1152525"/>
    <xdr:pic>
      <xdr:nvPicPr>
        <xdr:cNvPr id="181" name="Picture 762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75114150"/>
          <a:ext cx="835614" cy="1152525"/>
        </a:xfrm>
        <a:prstGeom prst="rect">
          <a:avLst/>
        </a:prstGeom>
      </xdr:spPr>
    </xdr:pic>
    <xdr:clientData/>
  </xdr:oneCellAnchor>
  <xdr:oneCellAnchor>
    <xdr:from>
      <xdr:col>0</xdr:col>
      <xdr:colOff>161924</xdr:colOff>
      <xdr:row>321</xdr:row>
      <xdr:rowOff>28574</xdr:rowOff>
    </xdr:from>
    <xdr:ext cx="1114425" cy="1332079"/>
    <xdr:pic>
      <xdr:nvPicPr>
        <xdr:cNvPr id="182" name="Picture 763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4" y="137540999"/>
          <a:ext cx="1114425" cy="1332079"/>
        </a:xfrm>
        <a:prstGeom prst="rect">
          <a:avLst/>
        </a:prstGeom>
      </xdr:spPr>
    </xdr:pic>
    <xdr:clientData/>
  </xdr:oneCellAnchor>
  <xdr:oneCellAnchor>
    <xdr:from>
      <xdr:col>0</xdr:col>
      <xdr:colOff>304800</xdr:colOff>
      <xdr:row>338</xdr:row>
      <xdr:rowOff>152400</xdr:rowOff>
    </xdr:from>
    <xdr:ext cx="642960" cy="1176480"/>
    <xdr:pic>
      <xdr:nvPicPr>
        <xdr:cNvPr id="183" name="Picture 764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1057750"/>
          <a:ext cx="642960" cy="1176480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347</xdr:row>
      <xdr:rowOff>123825</xdr:rowOff>
    </xdr:from>
    <xdr:ext cx="548640" cy="1197720"/>
    <xdr:pic>
      <xdr:nvPicPr>
        <xdr:cNvPr id="184" name="Picture 765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142208250"/>
          <a:ext cx="548640" cy="119772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364</xdr:row>
      <xdr:rowOff>76200</xdr:rowOff>
    </xdr:from>
    <xdr:ext cx="767880" cy="1398960"/>
    <xdr:pic>
      <xdr:nvPicPr>
        <xdr:cNvPr id="185" name="Picture 769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145399125"/>
          <a:ext cx="767880" cy="1398960"/>
        </a:xfrm>
        <a:prstGeom prst="rect">
          <a:avLst/>
        </a:prstGeom>
      </xdr:spPr>
    </xdr:pic>
    <xdr:clientData/>
  </xdr:oneCellAnchor>
  <xdr:twoCellAnchor>
    <xdr:from>
      <xdr:col>0</xdr:col>
      <xdr:colOff>657842</xdr:colOff>
      <xdr:row>144</xdr:row>
      <xdr:rowOff>95251</xdr:rowOff>
    </xdr:from>
    <xdr:to>
      <xdr:col>0</xdr:col>
      <xdr:colOff>990600</xdr:colOff>
      <xdr:row>145</xdr:row>
      <xdr:rowOff>352111</xdr:rowOff>
    </xdr:to>
    <xdr:pic>
      <xdr:nvPicPr>
        <xdr:cNvPr id="186" name="Picture 706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842" y="27841576"/>
          <a:ext cx="332758" cy="714060"/>
        </a:xfrm>
        <a:prstGeom prst="rect">
          <a:avLst/>
        </a:prstGeom>
      </xdr:spPr>
    </xdr:pic>
    <xdr:clientData/>
  </xdr:twoCellAnchor>
  <xdr:twoCellAnchor>
    <xdr:from>
      <xdr:col>0</xdr:col>
      <xdr:colOff>361866</xdr:colOff>
      <xdr:row>152</xdr:row>
      <xdr:rowOff>123825</xdr:rowOff>
    </xdr:from>
    <xdr:to>
      <xdr:col>0</xdr:col>
      <xdr:colOff>1049460</xdr:colOff>
      <xdr:row>156</xdr:row>
      <xdr:rowOff>85725</xdr:rowOff>
    </xdr:to>
    <xdr:pic>
      <xdr:nvPicPr>
        <xdr:cNvPr id="189" name="Picture 709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866" y="30460950"/>
          <a:ext cx="687594" cy="723900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163</xdr:row>
      <xdr:rowOff>165287</xdr:rowOff>
    </xdr:from>
    <xdr:to>
      <xdr:col>0</xdr:col>
      <xdr:colOff>1422076</xdr:colOff>
      <xdr:row>163</xdr:row>
      <xdr:rowOff>450630</xdr:rowOff>
    </xdr:to>
    <xdr:pic>
      <xdr:nvPicPr>
        <xdr:cNvPr id="190" name="Picture 710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" y="87099962"/>
          <a:ext cx="1326827" cy="285343"/>
        </a:xfrm>
        <a:prstGeom prst="rect">
          <a:avLst/>
        </a:prstGeom>
      </xdr:spPr>
    </xdr:pic>
    <xdr:clientData/>
  </xdr:twoCellAnchor>
  <xdr:twoCellAnchor>
    <xdr:from>
      <xdr:col>0</xdr:col>
      <xdr:colOff>113791</xdr:colOff>
      <xdr:row>173</xdr:row>
      <xdr:rowOff>133350</xdr:rowOff>
    </xdr:from>
    <xdr:to>
      <xdr:col>0</xdr:col>
      <xdr:colOff>1446222</xdr:colOff>
      <xdr:row>173</xdr:row>
      <xdr:rowOff>466469</xdr:rowOff>
    </xdr:to>
    <xdr:pic>
      <xdr:nvPicPr>
        <xdr:cNvPr id="191" name="Picture 711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791" y="93354525"/>
          <a:ext cx="1332431" cy="333119"/>
        </a:xfrm>
        <a:prstGeom prst="rect">
          <a:avLst/>
        </a:prstGeom>
      </xdr:spPr>
    </xdr:pic>
    <xdr:clientData/>
  </xdr:twoCellAnchor>
  <xdr:twoCellAnchor>
    <xdr:from>
      <xdr:col>0</xdr:col>
      <xdr:colOff>9530</xdr:colOff>
      <xdr:row>170</xdr:row>
      <xdr:rowOff>405402</xdr:rowOff>
    </xdr:from>
    <xdr:to>
      <xdr:col>0</xdr:col>
      <xdr:colOff>1455855</xdr:colOff>
      <xdr:row>171</xdr:row>
      <xdr:rowOff>256564</xdr:rowOff>
    </xdr:to>
    <xdr:pic>
      <xdr:nvPicPr>
        <xdr:cNvPr id="192" name="Picture 712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92787" y="91257370"/>
          <a:ext cx="479812" cy="1446325"/>
        </a:xfrm>
        <a:prstGeom prst="rect">
          <a:avLst/>
        </a:prstGeom>
      </xdr:spPr>
    </xdr:pic>
    <xdr:clientData/>
  </xdr:twoCellAnchor>
  <xdr:twoCellAnchor>
    <xdr:from>
      <xdr:col>0</xdr:col>
      <xdr:colOff>89699</xdr:colOff>
      <xdr:row>164</xdr:row>
      <xdr:rowOff>190092</xdr:rowOff>
    </xdr:from>
    <xdr:to>
      <xdr:col>0</xdr:col>
      <xdr:colOff>1409701</xdr:colOff>
      <xdr:row>164</xdr:row>
      <xdr:rowOff>481446</xdr:rowOff>
    </xdr:to>
    <xdr:pic>
      <xdr:nvPicPr>
        <xdr:cNvPr id="193" name="Picture 713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99" y="87753417"/>
          <a:ext cx="1320002" cy="291354"/>
        </a:xfrm>
        <a:prstGeom prst="rect">
          <a:avLst/>
        </a:prstGeom>
      </xdr:spPr>
    </xdr:pic>
    <xdr:clientData/>
  </xdr:twoCellAnchor>
  <xdr:twoCellAnchor>
    <xdr:from>
      <xdr:col>0</xdr:col>
      <xdr:colOff>59442</xdr:colOff>
      <xdr:row>174</xdr:row>
      <xdr:rowOff>227784</xdr:rowOff>
    </xdr:from>
    <xdr:to>
      <xdr:col>0</xdr:col>
      <xdr:colOff>1457325</xdr:colOff>
      <xdr:row>174</xdr:row>
      <xdr:rowOff>507931</xdr:rowOff>
    </xdr:to>
    <xdr:pic>
      <xdr:nvPicPr>
        <xdr:cNvPr id="194" name="Picture 714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442" y="94077609"/>
          <a:ext cx="1397883" cy="280147"/>
        </a:xfrm>
        <a:prstGeom prst="rect">
          <a:avLst/>
        </a:prstGeom>
      </xdr:spPr>
    </xdr:pic>
    <xdr:clientData/>
  </xdr:twoCellAnchor>
  <xdr:twoCellAnchor>
    <xdr:from>
      <xdr:col>0</xdr:col>
      <xdr:colOff>201196</xdr:colOff>
      <xdr:row>172</xdr:row>
      <xdr:rowOff>131567</xdr:rowOff>
    </xdr:from>
    <xdr:to>
      <xdr:col>0</xdr:col>
      <xdr:colOff>1323975</xdr:colOff>
      <xdr:row>172</xdr:row>
      <xdr:rowOff>506556</xdr:rowOff>
    </xdr:to>
    <xdr:pic>
      <xdr:nvPicPr>
        <xdr:cNvPr id="195" name="Picture 715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196" y="92724092"/>
          <a:ext cx="1122779" cy="374989"/>
        </a:xfrm>
        <a:prstGeom prst="rect">
          <a:avLst/>
        </a:prstGeom>
      </xdr:spPr>
    </xdr:pic>
    <xdr:clientData/>
  </xdr:twoCellAnchor>
  <xdr:twoCellAnchor>
    <xdr:from>
      <xdr:col>0</xdr:col>
      <xdr:colOff>369679</xdr:colOff>
      <xdr:row>186</xdr:row>
      <xdr:rowOff>41976</xdr:rowOff>
    </xdr:from>
    <xdr:to>
      <xdr:col>0</xdr:col>
      <xdr:colOff>1015785</xdr:colOff>
      <xdr:row>186</xdr:row>
      <xdr:rowOff>590550</xdr:rowOff>
    </xdr:to>
    <xdr:pic>
      <xdr:nvPicPr>
        <xdr:cNvPr id="196" name="Picture 717">
          <a:extLst>
            <a:ext uri="{FF2B5EF4-FFF2-40B4-BE49-F238E27FC236}">
              <a16:creationId xmlns:a16="http://schemas.microsoft.com/office/drawing/2014/main" id="{00000000-0008-0000-08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679" y="101435601"/>
          <a:ext cx="646106" cy="548574"/>
        </a:xfrm>
        <a:prstGeom prst="rect">
          <a:avLst/>
        </a:prstGeom>
      </xdr:spPr>
    </xdr:pic>
    <xdr:clientData/>
  </xdr:twoCellAnchor>
  <xdr:twoCellAnchor>
    <xdr:from>
      <xdr:col>0</xdr:col>
      <xdr:colOff>445040</xdr:colOff>
      <xdr:row>148</xdr:row>
      <xdr:rowOff>94079</xdr:rowOff>
    </xdr:from>
    <xdr:to>
      <xdr:col>0</xdr:col>
      <xdr:colOff>962025</xdr:colOff>
      <xdr:row>151</xdr:row>
      <xdr:rowOff>116166</xdr:rowOff>
    </xdr:to>
    <xdr:pic>
      <xdr:nvPicPr>
        <xdr:cNvPr id="197" name="Picture 720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040" y="29669204"/>
          <a:ext cx="516985" cy="593587"/>
        </a:xfrm>
        <a:prstGeom prst="rect">
          <a:avLst/>
        </a:prstGeom>
      </xdr:spPr>
    </xdr:pic>
    <xdr:clientData/>
  </xdr:twoCellAnchor>
  <xdr:twoCellAnchor>
    <xdr:from>
      <xdr:col>0</xdr:col>
      <xdr:colOff>316561</xdr:colOff>
      <xdr:row>157</xdr:row>
      <xdr:rowOff>142875</xdr:rowOff>
    </xdr:from>
    <xdr:to>
      <xdr:col>0</xdr:col>
      <xdr:colOff>1035517</xdr:colOff>
      <xdr:row>161</xdr:row>
      <xdr:rowOff>69112</xdr:rowOff>
    </xdr:to>
    <xdr:pic>
      <xdr:nvPicPr>
        <xdr:cNvPr id="198" name="Picture 721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61" y="33185100"/>
          <a:ext cx="718956" cy="688237"/>
        </a:xfrm>
        <a:prstGeom prst="rect">
          <a:avLst/>
        </a:prstGeom>
      </xdr:spPr>
    </xdr:pic>
    <xdr:clientData/>
  </xdr:twoCellAnchor>
  <xdr:twoCellAnchor>
    <xdr:from>
      <xdr:col>0</xdr:col>
      <xdr:colOff>47676</xdr:colOff>
      <xdr:row>165</xdr:row>
      <xdr:rowOff>142874</xdr:rowOff>
    </xdr:from>
    <xdr:to>
      <xdr:col>0</xdr:col>
      <xdr:colOff>1457325</xdr:colOff>
      <xdr:row>165</xdr:row>
      <xdr:rowOff>506658</xdr:rowOff>
    </xdr:to>
    <xdr:pic>
      <xdr:nvPicPr>
        <xdr:cNvPr id="199" name="Picture 722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76" y="88334849"/>
          <a:ext cx="1409649" cy="363784"/>
        </a:xfrm>
        <a:prstGeom prst="rect">
          <a:avLst/>
        </a:prstGeom>
      </xdr:spPr>
    </xdr:pic>
    <xdr:clientData/>
  </xdr:twoCellAnchor>
  <xdr:twoCellAnchor>
    <xdr:from>
      <xdr:col>0</xdr:col>
      <xdr:colOff>50478</xdr:colOff>
      <xdr:row>175</xdr:row>
      <xdr:rowOff>187029</xdr:rowOff>
    </xdr:from>
    <xdr:to>
      <xdr:col>0</xdr:col>
      <xdr:colOff>1428750</xdr:colOff>
      <xdr:row>175</xdr:row>
      <xdr:rowOff>493364</xdr:rowOff>
    </xdr:to>
    <xdr:pic>
      <xdr:nvPicPr>
        <xdr:cNvPr id="200" name="Picture 723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78" y="94665504"/>
          <a:ext cx="1378272" cy="306335"/>
        </a:xfrm>
        <a:prstGeom prst="rect">
          <a:avLst/>
        </a:prstGeom>
      </xdr:spPr>
    </xdr:pic>
    <xdr:clientData/>
  </xdr:twoCellAnchor>
  <xdr:twoCellAnchor>
    <xdr:from>
      <xdr:col>0</xdr:col>
      <xdr:colOff>200076</xdr:colOff>
      <xdr:row>169</xdr:row>
      <xdr:rowOff>90477</xdr:rowOff>
    </xdr:from>
    <xdr:to>
      <xdr:col>0</xdr:col>
      <xdr:colOff>1323975</xdr:colOff>
      <xdr:row>169</xdr:row>
      <xdr:rowOff>597325</xdr:rowOff>
    </xdr:to>
    <xdr:pic>
      <xdr:nvPicPr>
        <xdr:cNvPr id="201" name="Picture 724">
          <a:extLst>
            <a:ext uri="{FF2B5EF4-FFF2-40B4-BE49-F238E27FC236}">
              <a16:creationId xmlns:a16="http://schemas.microsoft.com/office/drawing/2014/main" id="{00000000-0008-0000-0800-0000C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076" y="90797052"/>
          <a:ext cx="1123899" cy="506848"/>
        </a:xfrm>
        <a:prstGeom prst="rect">
          <a:avLst/>
        </a:prstGeom>
      </xdr:spPr>
    </xdr:pic>
    <xdr:clientData/>
  </xdr:twoCellAnchor>
  <xdr:twoCellAnchor>
    <xdr:from>
      <xdr:col>0</xdr:col>
      <xdr:colOff>409575</xdr:colOff>
      <xdr:row>166</xdr:row>
      <xdr:rowOff>88447</xdr:rowOff>
    </xdr:from>
    <xdr:to>
      <xdr:col>0</xdr:col>
      <xdr:colOff>1095375</xdr:colOff>
      <xdr:row>166</xdr:row>
      <xdr:rowOff>537329</xdr:rowOff>
    </xdr:to>
    <xdr:pic>
      <xdr:nvPicPr>
        <xdr:cNvPr id="203" name="Picture 727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5" y="88909072"/>
          <a:ext cx="685800" cy="448882"/>
        </a:xfrm>
        <a:prstGeom prst="rect">
          <a:avLst/>
        </a:prstGeom>
      </xdr:spPr>
    </xdr:pic>
    <xdr:clientData/>
  </xdr:twoCellAnchor>
  <xdr:twoCellAnchor>
    <xdr:from>
      <xdr:col>0</xdr:col>
      <xdr:colOff>363123</xdr:colOff>
      <xdr:row>168</xdr:row>
      <xdr:rowOff>123362</xdr:rowOff>
    </xdr:from>
    <xdr:to>
      <xdr:col>0</xdr:col>
      <xdr:colOff>1147851</xdr:colOff>
      <xdr:row>168</xdr:row>
      <xdr:rowOff>561976</xdr:rowOff>
    </xdr:to>
    <xdr:pic>
      <xdr:nvPicPr>
        <xdr:cNvPr id="204" name="Picture 728">
          <a:extLst>
            <a:ext uri="{FF2B5EF4-FFF2-40B4-BE49-F238E27FC236}">
              <a16:creationId xmlns:a16="http://schemas.microsoft.com/office/drawing/2014/main" id="{00000000-0008-0000-0800-0000C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3123" y="90201287"/>
          <a:ext cx="784728" cy="438614"/>
        </a:xfrm>
        <a:prstGeom prst="rect">
          <a:avLst/>
        </a:prstGeom>
      </xdr:spPr>
    </xdr:pic>
    <xdr:clientData/>
  </xdr:twoCellAnchor>
  <xdr:twoCellAnchor>
    <xdr:from>
      <xdr:col>0</xdr:col>
      <xdr:colOff>54227</xdr:colOff>
      <xdr:row>162</xdr:row>
      <xdr:rowOff>63328</xdr:rowOff>
    </xdr:from>
    <xdr:to>
      <xdr:col>0</xdr:col>
      <xdr:colOff>1466850</xdr:colOff>
      <xdr:row>162</xdr:row>
      <xdr:rowOff>544178</xdr:rowOff>
    </xdr:to>
    <xdr:pic>
      <xdr:nvPicPr>
        <xdr:cNvPr id="205" name="Picture 726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27" y="86369353"/>
          <a:ext cx="1412623" cy="480850"/>
        </a:xfrm>
        <a:prstGeom prst="rect">
          <a:avLst/>
        </a:prstGeom>
      </xdr:spPr>
    </xdr:pic>
    <xdr:clientData/>
  </xdr:twoCellAnchor>
  <xdr:twoCellAnchor>
    <xdr:from>
      <xdr:col>0</xdr:col>
      <xdr:colOff>369027</xdr:colOff>
      <xdr:row>176</xdr:row>
      <xdr:rowOff>87609</xdr:rowOff>
    </xdr:from>
    <xdr:to>
      <xdr:col>0</xdr:col>
      <xdr:colOff>1130724</xdr:colOff>
      <xdr:row>176</xdr:row>
      <xdr:rowOff>532672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00000000-0008-0000-08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69027" y="95194734"/>
          <a:ext cx="761697" cy="445063"/>
        </a:xfrm>
        <a:prstGeom prst="rect">
          <a:avLst/>
        </a:prstGeom>
        <a:noFill/>
      </xdr:spPr>
    </xdr:pic>
    <xdr:clientData/>
  </xdr:twoCellAnchor>
  <xdr:twoCellAnchor>
    <xdr:from>
      <xdr:col>0</xdr:col>
      <xdr:colOff>501529</xdr:colOff>
      <xdr:row>167</xdr:row>
      <xdr:rowOff>83022</xdr:rowOff>
    </xdr:from>
    <xdr:to>
      <xdr:col>0</xdr:col>
      <xdr:colOff>1085851</xdr:colOff>
      <xdr:row>167</xdr:row>
      <xdr:rowOff>593445</xdr:rowOff>
    </xdr:to>
    <xdr:pic>
      <xdr:nvPicPr>
        <xdr:cNvPr id="207" name="Picture 3">
          <a:extLst>
            <a:ext uri="{FF2B5EF4-FFF2-40B4-BE49-F238E27FC236}">
              <a16:creationId xmlns:a16="http://schemas.microsoft.com/office/drawing/2014/main" id="{00000000-0008-0000-08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01529" y="89532297"/>
          <a:ext cx="584322" cy="5104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</xdr:colOff>
      <xdr:row>298</xdr:row>
      <xdr:rowOff>147638</xdr:rowOff>
    </xdr:from>
    <xdr:to>
      <xdr:col>0</xdr:col>
      <xdr:colOff>981075</xdr:colOff>
      <xdr:row>301</xdr:row>
      <xdr:rowOff>152401</xdr:rowOff>
    </xdr:to>
    <xdr:pic>
      <xdr:nvPicPr>
        <xdr:cNvPr id="208" name="Picture 5">
          <a:extLst>
            <a:ext uri="{FF2B5EF4-FFF2-40B4-BE49-F238E27FC236}">
              <a16:creationId xmlns:a16="http://schemas.microsoft.com/office/drawing/2014/main" id="{00000000-0008-0000-0800-0000D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633"/>
        <a:stretch/>
      </xdr:blipFill>
      <xdr:spPr bwMode="auto">
        <a:xfrm>
          <a:off x="352425" y="132326063"/>
          <a:ext cx="628650" cy="576263"/>
        </a:xfrm>
        <a:prstGeom prst="rect">
          <a:avLst/>
        </a:prstGeom>
        <a:noFill/>
      </xdr:spPr>
    </xdr:pic>
    <xdr:clientData/>
  </xdr:twoCellAnchor>
  <xdr:oneCellAnchor>
    <xdr:from>
      <xdr:col>0</xdr:col>
      <xdr:colOff>538163</xdr:colOff>
      <xdr:row>67</xdr:row>
      <xdr:rowOff>123825</xdr:rowOff>
    </xdr:from>
    <xdr:ext cx="582051" cy="971550"/>
    <xdr:pic>
      <xdr:nvPicPr>
        <xdr:cNvPr id="209" name="Picture 622">
          <a:extLst>
            <a:ext uri="{FF2B5EF4-FFF2-40B4-BE49-F238E27FC236}">
              <a16:creationId xmlns:a16="http://schemas.microsoft.com/office/drawing/2014/main" id="{00000000-0008-0000-08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163" y="13201650"/>
          <a:ext cx="582051" cy="971550"/>
        </a:xfrm>
        <a:prstGeom prst="rect">
          <a:avLst/>
        </a:prstGeom>
      </xdr:spPr>
    </xdr:pic>
    <xdr:clientData/>
  </xdr:oneCellAnchor>
  <xdr:oneCellAnchor>
    <xdr:from>
      <xdr:col>0</xdr:col>
      <xdr:colOff>588168</xdr:colOff>
      <xdr:row>74</xdr:row>
      <xdr:rowOff>95250</xdr:rowOff>
    </xdr:from>
    <xdr:ext cx="482041" cy="1343025"/>
    <xdr:pic>
      <xdr:nvPicPr>
        <xdr:cNvPr id="210" name="Picture 623">
          <a:extLst>
            <a:ext uri="{FF2B5EF4-FFF2-40B4-BE49-F238E27FC236}">
              <a16:creationId xmlns:a16="http://schemas.microsoft.com/office/drawing/2014/main" id="{00000000-0008-0000-08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168" y="14506575"/>
          <a:ext cx="482041" cy="1343025"/>
        </a:xfrm>
        <a:prstGeom prst="rect">
          <a:avLst/>
        </a:prstGeom>
      </xdr:spPr>
    </xdr:pic>
    <xdr:clientData/>
  </xdr:oneCellAnchor>
  <xdr:oneCellAnchor>
    <xdr:from>
      <xdr:col>0</xdr:col>
      <xdr:colOff>604781</xdr:colOff>
      <xdr:row>82</xdr:row>
      <xdr:rowOff>9525</xdr:rowOff>
    </xdr:from>
    <xdr:ext cx="448815" cy="1447800"/>
    <xdr:pic>
      <xdr:nvPicPr>
        <xdr:cNvPr id="211" name="Picture 624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781" y="15944850"/>
          <a:ext cx="448815" cy="1447800"/>
        </a:xfrm>
        <a:prstGeom prst="rect">
          <a:avLst/>
        </a:prstGeom>
      </xdr:spPr>
    </xdr:pic>
    <xdr:clientData/>
  </xdr:oneCellAnchor>
  <xdr:oneCellAnchor>
    <xdr:from>
      <xdr:col>0</xdr:col>
      <xdr:colOff>686313</xdr:colOff>
      <xdr:row>90</xdr:row>
      <xdr:rowOff>28575</xdr:rowOff>
    </xdr:from>
    <xdr:ext cx="285750" cy="884984"/>
    <xdr:pic>
      <xdr:nvPicPr>
        <xdr:cNvPr id="212" name="Picture 625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313" y="17487900"/>
          <a:ext cx="285750" cy="884984"/>
        </a:xfrm>
        <a:prstGeom prst="rect">
          <a:avLst/>
        </a:prstGeom>
      </xdr:spPr>
    </xdr:pic>
    <xdr:clientData/>
  </xdr:oneCellAnchor>
  <xdr:twoCellAnchor>
    <xdr:from>
      <xdr:col>0</xdr:col>
      <xdr:colOff>354377</xdr:colOff>
      <xdr:row>177</xdr:row>
      <xdr:rowOff>48593</xdr:rowOff>
    </xdr:from>
    <xdr:to>
      <xdr:col>0</xdr:col>
      <xdr:colOff>1006167</xdr:colOff>
      <xdr:row>177</xdr:row>
      <xdr:rowOff>581025</xdr:rowOff>
    </xdr:to>
    <xdr:pic>
      <xdr:nvPicPr>
        <xdr:cNvPr id="232" name="Picture 718">
          <a:extLst>
            <a:ext uri="{FF2B5EF4-FFF2-40B4-BE49-F238E27FC236}">
              <a16:creationId xmlns:a16="http://schemas.microsoft.com/office/drawing/2014/main" id="{00000000-0008-0000-08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77" y="95784368"/>
          <a:ext cx="651790" cy="532432"/>
        </a:xfrm>
        <a:prstGeom prst="rect">
          <a:avLst/>
        </a:prstGeom>
      </xdr:spPr>
    </xdr:pic>
    <xdr:clientData/>
  </xdr:twoCellAnchor>
  <xdr:twoCellAnchor>
    <xdr:from>
      <xdr:col>0</xdr:col>
      <xdr:colOff>413133</xdr:colOff>
      <xdr:row>183</xdr:row>
      <xdr:rowOff>52432</xdr:rowOff>
    </xdr:from>
    <xdr:to>
      <xdr:col>0</xdr:col>
      <xdr:colOff>933450</xdr:colOff>
      <xdr:row>183</xdr:row>
      <xdr:rowOff>561976</xdr:rowOff>
    </xdr:to>
    <xdr:pic>
      <xdr:nvPicPr>
        <xdr:cNvPr id="233" name="Picture 2">
          <a:extLst>
            <a:ext uri="{FF2B5EF4-FFF2-40B4-BE49-F238E27FC236}">
              <a16:creationId xmlns:a16="http://schemas.microsoft.com/office/drawing/2014/main" id="{00000000-0008-0000-0800-0000E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8431" b="11762"/>
        <a:stretch/>
      </xdr:blipFill>
      <xdr:spPr bwMode="auto">
        <a:xfrm>
          <a:off x="413133" y="99560107"/>
          <a:ext cx="520317" cy="509544"/>
        </a:xfrm>
        <a:prstGeom prst="rect">
          <a:avLst/>
        </a:prstGeom>
        <a:noFill/>
      </xdr:spPr>
    </xdr:pic>
    <xdr:clientData/>
  </xdr:twoCellAnchor>
  <xdr:twoCellAnchor>
    <xdr:from>
      <xdr:col>0</xdr:col>
      <xdr:colOff>314326</xdr:colOff>
      <xdr:row>178</xdr:row>
      <xdr:rowOff>130006</xdr:rowOff>
    </xdr:from>
    <xdr:to>
      <xdr:col>0</xdr:col>
      <xdr:colOff>1176020</xdr:colOff>
      <xdr:row>180</xdr:row>
      <xdr:rowOff>38100</xdr:rowOff>
    </xdr:to>
    <xdr:pic>
      <xdr:nvPicPr>
        <xdr:cNvPr id="234" name="Picture 719">
          <a:extLst>
            <a:ext uri="{FF2B5EF4-FFF2-40B4-BE49-F238E27FC236}">
              <a16:creationId xmlns:a16="http://schemas.microsoft.com/office/drawing/2014/main" id="{00000000-0008-0000-08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42430531"/>
          <a:ext cx="861694" cy="365294"/>
        </a:xfrm>
        <a:prstGeom prst="rect">
          <a:avLst/>
        </a:prstGeom>
      </xdr:spPr>
    </xdr:pic>
    <xdr:clientData/>
  </xdr:twoCellAnchor>
  <xdr:twoCellAnchor>
    <xdr:from>
      <xdr:col>0</xdr:col>
      <xdr:colOff>413391</xdr:colOff>
      <xdr:row>181</xdr:row>
      <xdr:rowOff>38099</xdr:rowOff>
    </xdr:from>
    <xdr:to>
      <xdr:col>0</xdr:col>
      <xdr:colOff>847677</xdr:colOff>
      <xdr:row>182</xdr:row>
      <xdr:rowOff>128898</xdr:rowOff>
    </xdr:to>
    <xdr:pic>
      <xdr:nvPicPr>
        <xdr:cNvPr id="235" name="Picture 4">
          <a:extLst>
            <a:ext uri="{FF2B5EF4-FFF2-40B4-BE49-F238E27FC236}">
              <a16:creationId xmlns:a16="http://schemas.microsoft.com/office/drawing/2014/main" id="{00000000-0008-0000-08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3391" y="43024424"/>
          <a:ext cx="434286" cy="281299"/>
        </a:xfrm>
        <a:prstGeom prst="rect">
          <a:avLst/>
        </a:prstGeom>
        <a:noFill/>
      </xdr:spPr>
    </xdr:pic>
    <xdr:clientData/>
  </xdr:twoCellAnchor>
  <xdr:twoCellAnchor>
    <xdr:from>
      <xdr:col>0</xdr:col>
      <xdr:colOff>504825</xdr:colOff>
      <xdr:row>184</xdr:row>
      <xdr:rowOff>54489</xdr:rowOff>
    </xdr:from>
    <xdr:to>
      <xdr:col>0</xdr:col>
      <xdr:colOff>933450</xdr:colOff>
      <xdr:row>184</xdr:row>
      <xdr:rowOff>552450</xdr:rowOff>
    </xdr:to>
    <xdr:pic>
      <xdr:nvPicPr>
        <xdr:cNvPr id="236" name="Picture 716">
          <a:extLst>
            <a:ext uri="{FF2B5EF4-FFF2-40B4-BE49-F238E27FC236}">
              <a16:creationId xmlns:a16="http://schemas.microsoft.com/office/drawing/2014/main" id="{00000000-0008-0000-0800-0000E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825" y="100190814"/>
          <a:ext cx="428625" cy="497961"/>
        </a:xfrm>
        <a:prstGeom prst="rect">
          <a:avLst/>
        </a:prstGeom>
      </xdr:spPr>
    </xdr:pic>
    <xdr:clientData/>
  </xdr:twoCellAnchor>
  <xdr:oneCellAnchor>
    <xdr:from>
      <xdr:col>0</xdr:col>
      <xdr:colOff>428625</xdr:colOff>
      <xdr:row>213</xdr:row>
      <xdr:rowOff>47626</xdr:rowOff>
    </xdr:from>
    <xdr:ext cx="752475" cy="506931"/>
    <xdr:pic>
      <xdr:nvPicPr>
        <xdr:cNvPr id="237" name="Picture 738">
          <a:extLst>
            <a:ext uri="{FF2B5EF4-FFF2-40B4-BE49-F238E27FC236}">
              <a16:creationId xmlns:a16="http://schemas.microsoft.com/office/drawing/2014/main" id="{00000000-0008-0000-0800-0000E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107270551"/>
          <a:ext cx="752475" cy="506931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216</xdr:row>
      <xdr:rowOff>62364</xdr:rowOff>
    </xdr:from>
    <xdr:ext cx="771525" cy="471036"/>
    <xdr:pic>
      <xdr:nvPicPr>
        <xdr:cNvPr id="238" name="Picture 738">
          <a:extLst>
            <a:ext uri="{FF2B5EF4-FFF2-40B4-BE49-F238E27FC236}">
              <a16:creationId xmlns:a16="http://schemas.microsoft.com/office/drawing/2014/main" id="{00000000-0008-0000-0800-0000E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0525" y="107856789"/>
          <a:ext cx="771525" cy="471036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219</xdr:row>
      <xdr:rowOff>58554</xdr:rowOff>
    </xdr:from>
    <xdr:ext cx="704850" cy="474846"/>
    <xdr:pic>
      <xdr:nvPicPr>
        <xdr:cNvPr id="239" name="Picture 738">
          <a:extLst>
            <a:ext uri="{FF2B5EF4-FFF2-40B4-BE49-F238E27FC236}">
              <a16:creationId xmlns:a16="http://schemas.microsoft.com/office/drawing/2014/main" id="{00000000-0008-0000-0800-0000E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61950" y="108424479"/>
          <a:ext cx="704850" cy="474846"/>
        </a:xfrm>
        <a:prstGeom prst="rect">
          <a:avLst/>
        </a:prstGeom>
      </xdr:spPr>
    </xdr:pic>
    <xdr:clientData/>
  </xdr:oneCellAnchor>
  <xdr:twoCellAnchor editAs="oneCell">
    <xdr:from>
      <xdr:col>0</xdr:col>
      <xdr:colOff>438151</xdr:colOff>
      <xdr:row>225</xdr:row>
      <xdr:rowOff>9526</xdr:rowOff>
    </xdr:from>
    <xdr:to>
      <xdr:col>0</xdr:col>
      <xdr:colOff>1133684</xdr:colOff>
      <xdr:row>227</xdr:row>
      <xdr:rowOff>161926</xdr:rowOff>
    </xdr:to>
    <xdr:pic>
      <xdr:nvPicPr>
        <xdr:cNvPr id="240" name="100 Imagen">
          <a:extLst>
            <a:ext uri="{FF2B5EF4-FFF2-40B4-BE49-F238E27FC236}">
              <a16:creationId xmlns:a16="http://schemas.microsoft.com/office/drawing/2014/main" id="{00000000-0008-0000-0800-0000F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77049"/>
        <a:stretch/>
      </xdr:blipFill>
      <xdr:spPr bwMode="auto">
        <a:xfrm>
          <a:off x="438151" y="109518451"/>
          <a:ext cx="695533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228</xdr:row>
      <xdr:rowOff>9526</xdr:rowOff>
    </xdr:from>
    <xdr:to>
      <xdr:col>0</xdr:col>
      <xdr:colOff>1152734</xdr:colOff>
      <xdr:row>230</xdr:row>
      <xdr:rowOff>161926</xdr:rowOff>
    </xdr:to>
    <xdr:pic>
      <xdr:nvPicPr>
        <xdr:cNvPr id="241" name="101 Imagen">
          <a:extLst>
            <a:ext uri="{FF2B5EF4-FFF2-40B4-BE49-F238E27FC236}">
              <a16:creationId xmlns:a16="http://schemas.microsoft.com/office/drawing/2014/main" id="{00000000-0008-0000-0800-0000F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739" t="25410" r="2739" b="51639"/>
        <a:stretch/>
      </xdr:blipFill>
      <xdr:spPr bwMode="auto">
        <a:xfrm>
          <a:off x="457201" y="110089951"/>
          <a:ext cx="695533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231</xdr:row>
      <xdr:rowOff>47625</xdr:rowOff>
    </xdr:from>
    <xdr:to>
      <xdr:col>0</xdr:col>
      <xdr:colOff>1181309</xdr:colOff>
      <xdr:row>233</xdr:row>
      <xdr:rowOff>152401</xdr:rowOff>
    </xdr:to>
    <xdr:pic>
      <xdr:nvPicPr>
        <xdr:cNvPr id="242" name="102 Imagen">
          <a:extLst>
            <a:ext uri="{FF2B5EF4-FFF2-40B4-BE49-F238E27FC236}">
              <a16:creationId xmlns:a16="http://schemas.microsoft.com/office/drawing/2014/main" id="{00000000-0008-0000-0800-0000F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/>
        <a:srcRect/>
        <a:stretch/>
      </xdr:blipFill>
      <xdr:spPr bwMode="auto">
        <a:xfrm>
          <a:off x="485776" y="110699550"/>
          <a:ext cx="695533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234</xdr:row>
      <xdr:rowOff>38100</xdr:rowOff>
    </xdr:from>
    <xdr:to>
      <xdr:col>0</xdr:col>
      <xdr:colOff>1181309</xdr:colOff>
      <xdr:row>236</xdr:row>
      <xdr:rowOff>152399</xdr:rowOff>
    </xdr:to>
    <xdr:pic>
      <xdr:nvPicPr>
        <xdr:cNvPr id="243" name="103 Imagen">
          <a:extLst>
            <a:ext uri="{FF2B5EF4-FFF2-40B4-BE49-F238E27FC236}">
              <a16:creationId xmlns:a16="http://schemas.microsoft.com/office/drawing/2014/main" id="{00000000-0008-0000-0800-0000F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8689"/>
        <a:stretch/>
      </xdr:blipFill>
      <xdr:spPr bwMode="auto">
        <a:xfrm>
          <a:off x="485776" y="111261525"/>
          <a:ext cx="695533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400050</xdr:colOff>
      <xdr:row>249</xdr:row>
      <xdr:rowOff>28575</xdr:rowOff>
    </xdr:from>
    <xdr:ext cx="628650" cy="488032"/>
    <xdr:pic>
      <xdr:nvPicPr>
        <xdr:cNvPr id="244" name="Picture 743">
          <a:extLst>
            <a:ext uri="{FF2B5EF4-FFF2-40B4-BE49-F238E27FC236}">
              <a16:creationId xmlns:a16="http://schemas.microsoft.com/office/drawing/2014/main" id="{00000000-0008-0000-08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050" y="114109500"/>
          <a:ext cx="628650" cy="488032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246</xdr:row>
      <xdr:rowOff>57150</xdr:rowOff>
    </xdr:from>
    <xdr:ext cx="633414" cy="466726"/>
    <xdr:pic>
      <xdr:nvPicPr>
        <xdr:cNvPr id="245" name="Picture 743">
          <a:extLst>
            <a:ext uri="{FF2B5EF4-FFF2-40B4-BE49-F238E27FC236}">
              <a16:creationId xmlns:a16="http://schemas.microsoft.com/office/drawing/2014/main" id="{00000000-0008-0000-08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1950" y="113566575"/>
          <a:ext cx="633414" cy="466726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243</xdr:row>
      <xdr:rowOff>40104</xdr:rowOff>
    </xdr:from>
    <xdr:ext cx="695325" cy="512345"/>
    <xdr:pic>
      <xdr:nvPicPr>
        <xdr:cNvPr id="246" name="Picture 743">
          <a:extLst>
            <a:ext uri="{FF2B5EF4-FFF2-40B4-BE49-F238E27FC236}">
              <a16:creationId xmlns:a16="http://schemas.microsoft.com/office/drawing/2014/main" id="{00000000-0008-0000-0800-0000F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425" y="112978029"/>
          <a:ext cx="695325" cy="512345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240</xdr:row>
      <xdr:rowOff>9525</xdr:rowOff>
    </xdr:from>
    <xdr:ext cx="723900" cy="523875"/>
    <xdr:pic>
      <xdr:nvPicPr>
        <xdr:cNvPr id="247" name="Picture 743">
          <a:extLst>
            <a:ext uri="{FF2B5EF4-FFF2-40B4-BE49-F238E27FC236}">
              <a16:creationId xmlns:a16="http://schemas.microsoft.com/office/drawing/2014/main" id="{00000000-0008-0000-08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112375950"/>
          <a:ext cx="723900" cy="523875"/>
        </a:xfrm>
        <a:prstGeom prst="rect">
          <a:avLst/>
        </a:prstGeom>
      </xdr:spPr>
    </xdr:pic>
    <xdr:clientData/>
  </xdr:oneCellAnchor>
  <xdr:twoCellAnchor editAs="oneCell">
    <xdr:from>
      <xdr:col>0</xdr:col>
      <xdr:colOff>333376</xdr:colOff>
      <xdr:row>191</xdr:row>
      <xdr:rowOff>104776</xdr:rowOff>
    </xdr:from>
    <xdr:to>
      <xdr:col>0</xdr:col>
      <xdr:colOff>1206754</xdr:colOff>
      <xdr:row>194</xdr:row>
      <xdr:rowOff>152400</xdr:rowOff>
    </xdr:to>
    <xdr:pic>
      <xdr:nvPicPr>
        <xdr:cNvPr id="248" name="108 Imagen">
          <a:extLst>
            <a:ext uri="{FF2B5EF4-FFF2-40B4-BE49-F238E27FC236}">
              <a16:creationId xmlns:a16="http://schemas.microsoft.com/office/drawing/2014/main" id="{00000000-0008-0000-0800-0000F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76950"/>
        <a:stretch/>
      </xdr:blipFill>
      <xdr:spPr bwMode="auto">
        <a:xfrm>
          <a:off x="333376" y="103327201"/>
          <a:ext cx="873378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342901</xdr:colOff>
      <xdr:row>195</xdr:row>
      <xdr:rowOff>19050</xdr:rowOff>
    </xdr:from>
    <xdr:to>
      <xdr:col>0</xdr:col>
      <xdr:colOff>1216279</xdr:colOff>
      <xdr:row>197</xdr:row>
      <xdr:rowOff>171450</xdr:rowOff>
    </xdr:to>
    <xdr:pic>
      <xdr:nvPicPr>
        <xdr:cNvPr id="249" name="109 Imagen">
          <a:extLst>
            <a:ext uri="{FF2B5EF4-FFF2-40B4-BE49-F238E27FC236}">
              <a16:creationId xmlns:a16="http://schemas.microsoft.com/office/drawing/2014/main" id="{00000000-0008-0000-0800-0000F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5886" b="54255"/>
        <a:stretch/>
      </xdr:blipFill>
      <xdr:spPr bwMode="auto">
        <a:xfrm>
          <a:off x="342901" y="104003475"/>
          <a:ext cx="873378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203</xdr:row>
      <xdr:rowOff>85724</xdr:rowOff>
    </xdr:from>
    <xdr:to>
      <xdr:col>0</xdr:col>
      <xdr:colOff>1159129</xdr:colOff>
      <xdr:row>206</xdr:row>
      <xdr:rowOff>85724</xdr:rowOff>
    </xdr:to>
    <xdr:pic>
      <xdr:nvPicPr>
        <xdr:cNvPr id="251" name="111 Imagen">
          <a:extLst>
            <a:ext uri="{FF2B5EF4-FFF2-40B4-BE49-F238E27FC236}">
              <a16:creationId xmlns:a16="http://schemas.microsoft.com/office/drawing/2014/main" id="{00000000-0008-0000-0800-0000F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8723"/>
        <a:stretch/>
      </xdr:blipFill>
      <xdr:spPr bwMode="auto">
        <a:xfrm>
          <a:off x="285751" y="105403649"/>
          <a:ext cx="873378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381000</xdr:colOff>
      <xdr:row>261</xdr:row>
      <xdr:rowOff>28574</xdr:rowOff>
    </xdr:from>
    <xdr:ext cx="809797" cy="508169"/>
    <xdr:pic>
      <xdr:nvPicPr>
        <xdr:cNvPr id="252" name="Picture 747">
          <a:extLst>
            <a:ext uri="{FF2B5EF4-FFF2-40B4-BE49-F238E27FC236}">
              <a16:creationId xmlns:a16="http://schemas.microsoft.com/office/drawing/2014/main" id="{00000000-0008-0000-08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116395499"/>
          <a:ext cx="809797" cy="508169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270</xdr:row>
      <xdr:rowOff>123825</xdr:rowOff>
    </xdr:from>
    <xdr:ext cx="828675" cy="409576"/>
    <xdr:pic>
      <xdr:nvPicPr>
        <xdr:cNvPr id="253" name="Picture 748">
          <a:extLst>
            <a:ext uri="{FF2B5EF4-FFF2-40B4-BE49-F238E27FC236}">
              <a16:creationId xmlns:a16="http://schemas.microsoft.com/office/drawing/2014/main" id="{00000000-0008-0000-0800-0000F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900" y="119519700"/>
          <a:ext cx="828675" cy="409576"/>
        </a:xfrm>
        <a:prstGeom prst="rect">
          <a:avLst/>
        </a:prstGeom>
      </xdr:spPr>
    </xdr:pic>
    <xdr:clientData/>
  </xdr:oneCellAnchor>
  <xdr:twoCellAnchor editAs="oneCell">
    <xdr:from>
      <xdr:col>0</xdr:col>
      <xdr:colOff>320947</xdr:colOff>
      <xdr:row>268</xdr:row>
      <xdr:rowOff>152399</xdr:rowOff>
    </xdr:from>
    <xdr:to>
      <xdr:col>0</xdr:col>
      <xdr:colOff>1214391</xdr:colOff>
      <xdr:row>268</xdr:row>
      <xdr:rowOff>619124</xdr:rowOff>
    </xdr:to>
    <xdr:pic>
      <xdr:nvPicPr>
        <xdr:cNvPr id="254" name="114 Imagen">
          <a:extLst>
            <a:ext uri="{FF2B5EF4-FFF2-40B4-BE49-F238E27FC236}">
              <a16:creationId xmlns:a16="http://schemas.microsoft.com/office/drawing/2014/main" id="{00000000-0008-0000-08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947" y="118290974"/>
          <a:ext cx="893444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292875</xdr:colOff>
      <xdr:row>269</xdr:row>
      <xdr:rowOff>64347</xdr:rowOff>
    </xdr:from>
    <xdr:to>
      <xdr:col>0</xdr:col>
      <xdr:colOff>1228725</xdr:colOff>
      <xdr:row>269</xdr:row>
      <xdr:rowOff>553224</xdr:rowOff>
    </xdr:to>
    <xdr:pic>
      <xdr:nvPicPr>
        <xdr:cNvPr id="255" name="115 Imagen">
          <a:extLst>
            <a:ext uri="{FF2B5EF4-FFF2-40B4-BE49-F238E27FC236}">
              <a16:creationId xmlns:a16="http://schemas.microsoft.com/office/drawing/2014/main" id="{00000000-0008-0000-08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875" y="118831572"/>
          <a:ext cx="935850" cy="48887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271</xdr:row>
      <xdr:rowOff>180975</xdr:rowOff>
    </xdr:from>
    <xdr:to>
      <xdr:col>0</xdr:col>
      <xdr:colOff>1114425</xdr:colOff>
      <xdr:row>271</xdr:row>
      <xdr:rowOff>557596</xdr:rowOff>
    </xdr:to>
    <xdr:pic>
      <xdr:nvPicPr>
        <xdr:cNvPr id="256" name="116 Imagen">
          <a:extLst>
            <a:ext uri="{FF2B5EF4-FFF2-40B4-BE49-F238E27FC236}">
              <a16:creationId xmlns:a16="http://schemas.microsoft.com/office/drawing/2014/main" id="{00000000-0008-0000-08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20205500"/>
          <a:ext cx="762000" cy="376621"/>
        </a:xfrm>
        <a:prstGeom prst="rect">
          <a:avLst/>
        </a:prstGeom>
      </xdr:spPr>
    </xdr:pic>
    <xdr:clientData/>
  </xdr:twoCellAnchor>
  <xdr:twoCellAnchor editAs="oneCell">
    <xdr:from>
      <xdr:col>0</xdr:col>
      <xdr:colOff>321450</xdr:colOff>
      <xdr:row>272</xdr:row>
      <xdr:rowOff>66154</xdr:rowOff>
    </xdr:from>
    <xdr:to>
      <xdr:col>0</xdr:col>
      <xdr:colOff>1133475</xdr:colOff>
      <xdr:row>272</xdr:row>
      <xdr:rowOff>467500</xdr:rowOff>
    </xdr:to>
    <xdr:pic>
      <xdr:nvPicPr>
        <xdr:cNvPr id="257" name="117 Imagen">
          <a:extLst>
            <a:ext uri="{FF2B5EF4-FFF2-40B4-BE49-F238E27FC236}">
              <a16:creationId xmlns:a16="http://schemas.microsoft.com/office/drawing/2014/main" id="{00000000-0008-0000-08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450" y="120719329"/>
          <a:ext cx="812025" cy="401346"/>
        </a:xfrm>
        <a:prstGeom prst="rect">
          <a:avLst/>
        </a:prstGeom>
      </xdr:spPr>
    </xdr:pic>
    <xdr:clientData/>
  </xdr:twoCellAnchor>
  <xdr:twoCellAnchor>
    <xdr:from>
      <xdr:col>0</xdr:col>
      <xdr:colOff>323849</xdr:colOff>
      <xdr:row>283</xdr:row>
      <xdr:rowOff>47625</xdr:rowOff>
    </xdr:from>
    <xdr:to>
      <xdr:col>0</xdr:col>
      <xdr:colOff>1076324</xdr:colOff>
      <xdr:row>283</xdr:row>
      <xdr:rowOff>609599</xdr:rowOff>
    </xdr:to>
    <xdr:pic>
      <xdr:nvPicPr>
        <xdr:cNvPr id="258" name="Picture 754">
          <a:extLst>
            <a:ext uri="{FF2B5EF4-FFF2-40B4-BE49-F238E27FC236}">
              <a16:creationId xmlns:a16="http://schemas.microsoft.com/office/drawing/2014/main" id="{00000000-0008-0000-0800-00000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849" y="126301500"/>
          <a:ext cx="752475" cy="561974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282</xdr:row>
      <xdr:rowOff>87113</xdr:rowOff>
    </xdr:from>
    <xdr:to>
      <xdr:col>0</xdr:col>
      <xdr:colOff>1133476</xdr:colOff>
      <xdr:row>282</xdr:row>
      <xdr:rowOff>590549</xdr:rowOff>
    </xdr:to>
    <xdr:pic>
      <xdr:nvPicPr>
        <xdr:cNvPr id="259" name="Picture 754">
          <a:extLst>
            <a:ext uri="{FF2B5EF4-FFF2-40B4-BE49-F238E27FC236}">
              <a16:creationId xmlns:a16="http://schemas.microsoft.com/office/drawing/2014/main" id="{00000000-0008-0000-08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6" y="125712338"/>
          <a:ext cx="819150" cy="503436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281</xdr:row>
      <xdr:rowOff>114300</xdr:rowOff>
    </xdr:from>
    <xdr:to>
      <xdr:col>0</xdr:col>
      <xdr:colOff>1000125</xdr:colOff>
      <xdr:row>281</xdr:row>
      <xdr:rowOff>533400</xdr:rowOff>
    </xdr:to>
    <xdr:pic>
      <xdr:nvPicPr>
        <xdr:cNvPr id="260" name="Picture 754">
          <a:extLst>
            <a:ext uri="{FF2B5EF4-FFF2-40B4-BE49-F238E27FC236}">
              <a16:creationId xmlns:a16="http://schemas.microsoft.com/office/drawing/2014/main" id="{00000000-0008-0000-0800-00000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7675" y="125110875"/>
          <a:ext cx="55245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302</xdr:row>
      <xdr:rowOff>104776</xdr:rowOff>
    </xdr:from>
    <xdr:to>
      <xdr:col>0</xdr:col>
      <xdr:colOff>1000124</xdr:colOff>
      <xdr:row>305</xdr:row>
      <xdr:rowOff>85726</xdr:rowOff>
    </xdr:to>
    <xdr:pic>
      <xdr:nvPicPr>
        <xdr:cNvPr id="262" name="Picture 5">
          <a:extLst>
            <a:ext uri="{FF2B5EF4-FFF2-40B4-BE49-F238E27FC236}">
              <a16:creationId xmlns:a16="http://schemas.microsoft.com/office/drawing/2014/main" id="{00000000-0008-0000-0800-000006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389" t="57798" r="1389" b="6728"/>
        <a:stretch/>
      </xdr:blipFill>
      <xdr:spPr bwMode="auto">
        <a:xfrm>
          <a:off x="314324" y="133045201"/>
          <a:ext cx="685800" cy="552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85726</xdr:colOff>
      <xdr:row>381</xdr:row>
      <xdr:rowOff>47625</xdr:rowOff>
    </xdr:from>
    <xdr:to>
      <xdr:col>0</xdr:col>
      <xdr:colOff>748962</xdr:colOff>
      <xdr:row>383</xdr:row>
      <xdr:rowOff>85725</xdr:rowOff>
    </xdr:to>
    <xdr:pic>
      <xdr:nvPicPr>
        <xdr:cNvPr id="263" name="123 Imagen">
          <a:extLst>
            <a:ext uri="{FF2B5EF4-FFF2-40B4-BE49-F238E27FC236}">
              <a16:creationId xmlns:a16="http://schemas.microsoft.com/office/drawing/2014/main" id="{00000000-0008-0000-08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6" y="148799550"/>
          <a:ext cx="663236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1027961</xdr:colOff>
      <xdr:row>383</xdr:row>
      <xdr:rowOff>188341</xdr:rowOff>
    </xdr:from>
    <xdr:ext cx="250730" cy="458802"/>
    <xdr:pic>
      <xdr:nvPicPr>
        <xdr:cNvPr id="264" name="Picture 860">
          <a:extLst>
            <a:ext uri="{FF2B5EF4-FFF2-40B4-BE49-F238E27FC236}">
              <a16:creationId xmlns:a16="http://schemas.microsoft.com/office/drawing/2014/main" id="{00000000-0008-0000-08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923925" y="149425302"/>
          <a:ext cx="458802" cy="250730"/>
        </a:xfrm>
        <a:prstGeom prst="rect">
          <a:avLst/>
        </a:prstGeom>
      </xdr:spPr>
    </xdr:pic>
    <xdr:clientData/>
  </xdr:oneCellAnchor>
  <xdr:oneCellAnchor>
    <xdr:from>
      <xdr:col>0</xdr:col>
      <xdr:colOff>220472</xdr:colOff>
      <xdr:row>383</xdr:row>
      <xdr:rowOff>165330</xdr:rowOff>
    </xdr:from>
    <xdr:ext cx="311531" cy="504825"/>
    <xdr:pic>
      <xdr:nvPicPr>
        <xdr:cNvPr id="265" name="Picture 862">
          <a:extLst>
            <a:ext uri="{FF2B5EF4-FFF2-40B4-BE49-F238E27FC236}">
              <a16:creationId xmlns:a16="http://schemas.microsoft.com/office/drawing/2014/main" id="{00000000-0008-0000-08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3825" y="149394902"/>
          <a:ext cx="504825" cy="311531"/>
        </a:xfrm>
        <a:prstGeom prst="rect">
          <a:avLst/>
        </a:prstGeom>
      </xdr:spPr>
    </xdr:pic>
    <xdr:clientData/>
  </xdr:oneCellAnchor>
  <xdr:oneCellAnchor>
    <xdr:from>
      <xdr:col>0</xdr:col>
      <xdr:colOff>876301</xdr:colOff>
      <xdr:row>381</xdr:row>
      <xdr:rowOff>19074</xdr:rowOff>
    </xdr:from>
    <xdr:ext cx="361949" cy="388454"/>
    <xdr:pic>
      <xdr:nvPicPr>
        <xdr:cNvPr id="266" name="Picture 820">
          <a:extLst>
            <a:ext uri="{FF2B5EF4-FFF2-40B4-BE49-F238E27FC236}">
              <a16:creationId xmlns:a16="http://schemas.microsoft.com/office/drawing/2014/main" id="{00000000-0008-0000-08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1" y="148770999"/>
          <a:ext cx="361949" cy="388454"/>
        </a:xfrm>
        <a:prstGeom prst="rect">
          <a:avLst/>
        </a:prstGeom>
      </xdr:spPr>
    </xdr:pic>
    <xdr:clientData/>
  </xdr:oneCellAnchor>
  <xdr:oneCellAnchor>
    <xdr:from>
      <xdr:col>0</xdr:col>
      <xdr:colOff>1019176</xdr:colOff>
      <xdr:row>378</xdr:row>
      <xdr:rowOff>151368</xdr:rowOff>
    </xdr:from>
    <xdr:ext cx="447674" cy="340623"/>
    <xdr:pic>
      <xdr:nvPicPr>
        <xdr:cNvPr id="267" name="Picture 908">
          <a:extLst>
            <a:ext uri="{FF2B5EF4-FFF2-40B4-BE49-F238E27FC236}">
              <a16:creationId xmlns:a16="http://schemas.microsoft.com/office/drawing/2014/main" id="{00000000-0008-0000-08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6" y="148331793"/>
          <a:ext cx="447674" cy="340623"/>
        </a:xfrm>
        <a:prstGeom prst="rect">
          <a:avLst/>
        </a:prstGeom>
      </xdr:spPr>
    </xdr:pic>
    <xdr:clientData/>
  </xdr:oneCellAnchor>
  <xdr:oneCellAnchor>
    <xdr:from>
      <xdr:col>0</xdr:col>
      <xdr:colOff>624217</xdr:colOff>
      <xdr:row>383</xdr:row>
      <xdr:rowOff>165330</xdr:rowOff>
    </xdr:from>
    <xdr:ext cx="311531" cy="504825"/>
    <xdr:pic>
      <xdr:nvPicPr>
        <xdr:cNvPr id="268" name="Picture 862">
          <a:extLst>
            <a:ext uri="{FF2B5EF4-FFF2-40B4-BE49-F238E27FC236}">
              <a16:creationId xmlns:a16="http://schemas.microsoft.com/office/drawing/2014/main" id="{00000000-0008-0000-08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7570" y="149394902"/>
          <a:ext cx="504825" cy="311531"/>
        </a:xfrm>
        <a:prstGeom prst="rect">
          <a:avLst/>
        </a:prstGeom>
      </xdr:spPr>
    </xdr:pic>
    <xdr:clientData/>
  </xdr:oneCellAnchor>
  <xdr:oneCellAnchor>
    <xdr:from>
      <xdr:col>0</xdr:col>
      <xdr:colOff>95251</xdr:colOff>
      <xdr:row>378</xdr:row>
      <xdr:rowOff>151368</xdr:rowOff>
    </xdr:from>
    <xdr:ext cx="447674" cy="340623"/>
    <xdr:pic>
      <xdr:nvPicPr>
        <xdr:cNvPr id="269" name="Picture 908">
          <a:extLst>
            <a:ext uri="{FF2B5EF4-FFF2-40B4-BE49-F238E27FC236}">
              <a16:creationId xmlns:a16="http://schemas.microsoft.com/office/drawing/2014/main" id="{00000000-0008-0000-08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148331793"/>
          <a:ext cx="447674" cy="340623"/>
        </a:xfrm>
        <a:prstGeom prst="rect">
          <a:avLst/>
        </a:prstGeom>
      </xdr:spPr>
    </xdr:pic>
    <xdr:clientData/>
  </xdr:oneCellAnchor>
  <xdr:oneCellAnchor>
    <xdr:from>
      <xdr:col>0</xdr:col>
      <xdr:colOff>576264</xdr:colOff>
      <xdr:row>378</xdr:row>
      <xdr:rowOff>151368</xdr:rowOff>
    </xdr:from>
    <xdr:ext cx="447674" cy="340623"/>
    <xdr:pic>
      <xdr:nvPicPr>
        <xdr:cNvPr id="270" name="Picture 908">
          <a:extLst>
            <a:ext uri="{FF2B5EF4-FFF2-40B4-BE49-F238E27FC236}">
              <a16:creationId xmlns:a16="http://schemas.microsoft.com/office/drawing/2014/main" id="{00000000-0008-0000-08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64" y="148331793"/>
          <a:ext cx="447674" cy="340623"/>
        </a:xfrm>
        <a:prstGeom prst="rect">
          <a:avLst/>
        </a:prstGeom>
      </xdr:spPr>
    </xdr:pic>
    <xdr:clientData/>
  </xdr:oneCellAnchor>
  <xdr:twoCellAnchor>
    <xdr:from>
      <xdr:col>10</xdr:col>
      <xdr:colOff>876300</xdr:colOff>
      <xdr:row>0</xdr:row>
      <xdr:rowOff>0</xdr:rowOff>
    </xdr:from>
    <xdr:to>
      <xdr:col>10</xdr:col>
      <xdr:colOff>1979195</xdr:colOff>
      <xdr:row>0</xdr:row>
      <xdr:rowOff>305803</xdr:rowOff>
    </xdr:to>
    <xdr:grpSp>
      <xdr:nvGrpSpPr>
        <xdr:cNvPr id="271" name="133 Grupo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800-00000F010000}"/>
            </a:ext>
          </a:extLst>
        </xdr:cNvPr>
        <xdr:cNvGrpSpPr/>
      </xdr:nvGrpSpPr>
      <xdr:grpSpPr>
        <a:xfrm>
          <a:off x="8153400" y="0"/>
          <a:ext cx="1102895" cy="305803"/>
          <a:chOff x="7614987" y="5013"/>
          <a:chExt cx="1102895" cy="305803"/>
        </a:xfrm>
      </xdr:grpSpPr>
      <xdr:sp macro="" textlink="">
        <xdr:nvSpPr>
          <xdr:cNvPr id="272" name="134 Rectángulo">
            <a:extLst>
              <a:ext uri="{FF2B5EF4-FFF2-40B4-BE49-F238E27FC236}">
                <a16:creationId xmlns:a16="http://schemas.microsoft.com/office/drawing/2014/main" id="{00000000-0008-0000-0800-000010010000}"/>
              </a:ext>
            </a:extLst>
          </xdr:cNvPr>
          <xdr:cNvSpPr/>
        </xdr:nvSpPr>
        <xdr:spPr>
          <a:xfrm>
            <a:off x="7614987" y="5013"/>
            <a:ext cx="1102895" cy="30580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73" name="135 CuadroTexto">
            <a:extLst>
              <a:ext uri="{FF2B5EF4-FFF2-40B4-BE49-F238E27FC236}">
                <a16:creationId xmlns:a16="http://schemas.microsoft.com/office/drawing/2014/main" id="{00000000-0008-0000-0800-000011010000}"/>
              </a:ext>
            </a:extLst>
          </xdr:cNvPr>
          <xdr:cNvSpPr txBox="1"/>
        </xdr:nvSpPr>
        <xdr:spPr>
          <a:xfrm>
            <a:off x="7751345" y="23061"/>
            <a:ext cx="802606" cy="266700"/>
          </a:xfrm>
          <a:prstGeom prst="rect">
            <a:avLst/>
          </a:prstGeom>
          <a:solidFill>
            <a:srgbClr val="00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 b="1"/>
              <a:t>INDICE</a:t>
            </a:r>
          </a:p>
        </xdr:txBody>
      </xdr:sp>
    </xdr:grpSp>
    <xdr:clientData/>
  </xdr:twoCellAnchor>
  <xdr:twoCellAnchor editAs="oneCell">
    <xdr:from>
      <xdr:col>0</xdr:col>
      <xdr:colOff>365352</xdr:colOff>
      <xdr:row>373</xdr:row>
      <xdr:rowOff>24688</xdr:rowOff>
    </xdr:from>
    <xdr:to>
      <xdr:col>0</xdr:col>
      <xdr:colOff>1050608</xdr:colOff>
      <xdr:row>375</xdr:row>
      <xdr:rowOff>361949</xdr:rowOff>
    </xdr:to>
    <xdr:pic>
      <xdr:nvPicPr>
        <xdr:cNvPr id="274" name="137 Imagen" descr="CASINCARRO.jpg">
          <a:extLst>
            <a:ext uri="{FF2B5EF4-FFF2-40B4-BE49-F238E27FC236}">
              <a16:creationId xmlns:a16="http://schemas.microsoft.com/office/drawing/2014/main" id="{00000000-0008-0000-08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52" y="146871613"/>
          <a:ext cx="685256" cy="908762"/>
        </a:xfrm>
        <a:prstGeom prst="rect">
          <a:avLst/>
        </a:prstGeom>
      </xdr:spPr>
    </xdr:pic>
    <xdr:clientData/>
  </xdr:twoCellAnchor>
  <xdr:twoCellAnchor editAs="oneCell">
    <xdr:from>
      <xdr:col>0</xdr:col>
      <xdr:colOff>371649</xdr:colOff>
      <xdr:row>356</xdr:row>
      <xdr:rowOff>85724</xdr:rowOff>
    </xdr:from>
    <xdr:to>
      <xdr:col>0</xdr:col>
      <xdr:colOff>1260473</xdr:colOff>
      <xdr:row>363</xdr:row>
      <xdr:rowOff>88898</xdr:rowOff>
    </xdr:to>
    <xdr:pic>
      <xdr:nvPicPr>
        <xdr:cNvPr id="275" name="138 Imagen" descr="CASIN CONJUNTO.jpg">
          <a:extLst>
            <a:ext uri="{FF2B5EF4-FFF2-40B4-BE49-F238E27FC236}">
              <a16:creationId xmlns:a16="http://schemas.microsoft.com/office/drawing/2014/main" id="{00000000-0008-0000-08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649" y="143884649"/>
          <a:ext cx="888824" cy="1336673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146</xdr:row>
      <xdr:rowOff>114300</xdr:rowOff>
    </xdr:from>
    <xdr:to>
      <xdr:col>0</xdr:col>
      <xdr:colOff>964838</xdr:colOff>
      <xdr:row>147</xdr:row>
      <xdr:rowOff>352425</xdr:rowOff>
    </xdr:to>
    <xdr:pic>
      <xdr:nvPicPr>
        <xdr:cNvPr id="276" name="139 Imagen" descr="NEW IVANKA BARCELONA.jpg">
          <a:extLst>
            <a:ext uri="{FF2B5EF4-FFF2-40B4-BE49-F238E27FC236}">
              <a16:creationId xmlns:a16="http://schemas.microsoft.com/office/drawing/2014/main" id="{00000000-0008-0000-08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8175" y="28775025"/>
          <a:ext cx="326663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111</xdr:row>
      <xdr:rowOff>142875</xdr:rowOff>
    </xdr:from>
    <xdr:to>
      <xdr:col>0</xdr:col>
      <xdr:colOff>1085850</xdr:colOff>
      <xdr:row>119</xdr:row>
      <xdr:rowOff>98844</xdr:rowOff>
    </xdr:to>
    <xdr:pic>
      <xdr:nvPicPr>
        <xdr:cNvPr id="277" name="Picture 2">
          <a:extLst>
            <a:ext uri="{FF2B5EF4-FFF2-40B4-BE49-F238E27FC236}">
              <a16:creationId xmlns:a16="http://schemas.microsoft.com/office/drawing/2014/main" id="{00000000-0008-0000-08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68846700"/>
          <a:ext cx="771525" cy="14799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268309</xdr:colOff>
      <xdr:row>198</xdr:row>
      <xdr:rowOff>64599</xdr:rowOff>
    </xdr:from>
    <xdr:to>
      <xdr:col>0</xdr:col>
      <xdr:colOff>1368379</xdr:colOff>
      <xdr:row>202</xdr:row>
      <xdr:rowOff>36455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id="{00000000-0008-0000-08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309" y="103625497"/>
          <a:ext cx="1100070" cy="7231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P160"/>
  <sheetViews>
    <sheetView showGridLines="0" tabSelected="1" topLeftCell="A8" zoomScale="115" zoomScaleNormal="115" workbookViewId="0">
      <selection activeCell="P15" sqref="A15:P29"/>
    </sheetView>
  </sheetViews>
  <sheetFormatPr baseColWidth="10" defaultColWidth="11.42578125" defaultRowHeight="15" customHeight="1"/>
  <cols>
    <col min="1" max="1" width="3.28515625" style="1" customWidth="1"/>
    <col min="2" max="2" width="20.7109375" customWidth="1"/>
    <col min="3" max="3" width="3.28515625" customWidth="1"/>
    <col min="4" max="4" width="20.7109375" customWidth="1"/>
    <col min="5" max="5" width="3.28515625" customWidth="1"/>
    <col min="6" max="6" width="20.7109375" customWidth="1"/>
    <col min="7" max="7" width="3.28515625" customWidth="1"/>
    <col min="8" max="8" width="20.7109375" customWidth="1"/>
    <col min="9" max="9" width="3.28515625" customWidth="1"/>
    <col min="10" max="10" width="20.7109375" customWidth="1"/>
    <col min="11" max="11" width="14.5703125" customWidth="1"/>
    <col min="12" max="12" width="20.7109375" customWidth="1"/>
    <col min="13" max="13" width="3.28515625" customWidth="1"/>
    <col min="14" max="14" width="20.7109375" customWidth="1"/>
    <col min="15" max="15" width="3.28515625" customWidth="1"/>
    <col min="16" max="16" width="20.7109375" customWidth="1"/>
  </cols>
  <sheetData>
    <row r="1" spans="1:16" ht="15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5"/>
    </row>
    <row r="2" spans="1:16" ht="43.5" customHeight="1">
      <c r="A2" s="28"/>
      <c r="B2" s="29"/>
      <c r="C2" s="30"/>
      <c r="D2" s="30"/>
      <c r="E2" s="30"/>
      <c r="F2" s="31"/>
      <c r="G2" s="32"/>
      <c r="H2" s="30"/>
      <c r="I2" s="30"/>
      <c r="J2" s="30"/>
      <c r="K2" s="30"/>
      <c r="L2" s="30"/>
      <c r="M2" s="30"/>
      <c r="N2" s="33"/>
      <c r="O2" s="5"/>
      <c r="P2" s="5"/>
    </row>
    <row r="3" spans="1:16" ht="15" customHeight="1">
      <c r="A3" s="3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5"/>
    </row>
    <row r="4" spans="1:16" ht="99.95" customHeight="1">
      <c r="A4" s="34"/>
      <c r="B4" s="38"/>
      <c r="C4" s="35"/>
      <c r="D4" s="39"/>
      <c r="E4" s="35"/>
      <c r="F4" s="39"/>
      <c r="G4" s="35"/>
      <c r="H4" s="39"/>
      <c r="I4" s="35"/>
      <c r="J4" s="39"/>
      <c r="K4" s="35"/>
      <c r="L4" s="39"/>
      <c r="M4" s="35"/>
      <c r="N4" s="39"/>
      <c r="O4" s="35"/>
      <c r="P4" s="5"/>
    </row>
    <row r="5" spans="1:16" ht="15" customHeight="1">
      <c r="A5" s="34"/>
      <c r="B5" s="6"/>
      <c r="C5" s="37"/>
      <c r="D5" s="12"/>
      <c r="E5" s="37"/>
      <c r="F5" s="10"/>
      <c r="G5" s="37"/>
      <c r="H5" s="8"/>
      <c r="I5" s="37"/>
      <c r="J5" s="14"/>
      <c r="K5" s="37"/>
      <c r="L5" s="21"/>
      <c r="M5" s="37"/>
      <c r="N5" s="19"/>
      <c r="O5" s="36"/>
      <c r="P5" s="5"/>
    </row>
    <row r="6" spans="1:16" ht="15" customHeight="1">
      <c r="A6" s="34"/>
      <c r="B6" s="7"/>
      <c r="C6" s="36"/>
      <c r="D6" s="13"/>
      <c r="E6" s="36"/>
      <c r="F6" s="11"/>
      <c r="G6" s="36"/>
      <c r="H6" s="9"/>
      <c r="I6" s="36"/>
      <c r="J6" s="15"/>
      <c r="K6" s="36"/>
      <c r="L6" s="22"/>
      <c r="M6" s="36"/>
      <c r="N6" s="20"/>
      <c r="O6" s="36"/>
      <c r="P6" s="5"/>
    </row>
    <row r="7" spans="1:16" ht="15" customHeight="1">
      <c r="A7" s="34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5"/>
    </row>
    <row r="8" spans="1:16" ht="99.95" customHeight="1">
      <c r="A8" s="34"/>
      <c r="B8" s="39"/>
      <c r="C8" s="35"/>
      <c r="D8" s="40"/>
      <c r="E8" s="35"/>
      <c r="F8" s="39"/>
      <c r="G8" s="35"/>
      <c r="H8" s="39"/>
      <c r="I8" s="35"/>
      <c r="J8" s="39"/>
      <c r="K8" s="35"/>
      <c r="L8" s="39"/>
      <c r="M8" s="35"/>
      <c r="N8" s="3"/>
      <c r="O8" s="35"/>
      <c r="P8" s="5"/>
    </row>
    <row r="9" spans="1:16" ht="15" customHeight="1">
      <c r="A9" s="34"/>
      <c r="B9" s="6"/>
      <c r="C9" s="37"/>
      <c r="D9" s="12"/>
      <c r="E9" s="37"/>
      <c r="F9" s="10"/>
      <c r="G9" s="37"/>
      <c r="H9" s="8"/>
      <c r="I9" s="37"/>
      <c r="J9" s="14"/>
      <c r="K9" s="37"/>
      <c r="L9" s="21"/>
      <c r="M9" s="37"/>
      <c r="N9" s="42"/>
      <c r="O9" s="35"/>
      <c r="P9" s="5"/>
    </row>
    <row r="10" spans="1:16" ht="15" customHeight="1">
      <c r="A10" s="34"/>
      <c r="B10" s="7"/>
      <c r="C10" s="36"/>
      <c r="D10" s="13"/>
      <c r="E10" s="36"/>
      <c r="F10" s="11"/>
      <c r="G10" s="36"/>
      <c r="H10" s="9"/>
      <c r="I10" s="36"/>
      <c r="J10" s="15"/>
      <c r="K10" s="36"/>
      <c r="L10" s="41"/>
      <c r="M10" s="36"/>
      <c r="N10" s="42"/>
      <c r="O10" s="35"/>
      <c r="P10" s="5"/>
    </row>
    <row r="11" spans="1:16" ht="15" customHeight="1">
      <c r="A11" s="34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"/>
      <c r="M11" s="3"/>
      <c r="N11" s="3"/>
      <c r="O11" s="35"/>
      <c r="P11" s="5"/>
    </row>
    <row r="12" spans="1:16" ht="99.95" customHeight="1" thickBot="1">
      <c r="A12" s="34"/>
      <c r="B12" s="3"/>
      <c r="C12" s="3"/>
      <c r="D12" s="2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1:16" ht="15" customHeight="1" thickBot="1">
      <c r="A13" s="28"/>
      <c r="B13" s="16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8"/>
      <c r="O13" s="5"/>
      <c r="P13" s="5"/>
    </row>
    <row r="14" spans="1:16" ht="15" customHeight="1">
      <c r="A14" s="28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</row>
    <row r="15" spans="1:16" ht="15" customHeight="1">
      <c r="A15"/>
    </row>
    <row r="16" spans="1:16" ht="15" customHeight="1">
      <c r="A16"/>
    </row>
    <row r="17" spans="1:15" ht="15" customHeight="1">
      <c r="A17"/>
    </row>
    <row r="18" spans="1:15" ht="15" customHeight="1">
      <c r="A18"/>
    </row>
    <row r="19" spans="1:15" ht="15" customHeight="1">
      <c r="A19"/>
    </row>
    <row r="20" spans="1:15" ht="15" customHeight="1">
      <c r="A20"/>
    </row>
    <row r="21" spans="1:15" ht="15" customHeight="1">
      <c r="A21"/>
    </row>
    <row r="22" spans="1:15" ht="15" customHeight="1">
      <c r="A22"/>
    </row>
    <row r="23" spans="1:15" ht="15" customHeight="1">
      <c r="A23"/>
    </row>
    <row r="24" spans="1:15" ht="15" customHeight="1">
      <c r="A24"/>
    </row>
    <row r="25" spans="1:15" ht="15" customHeight="1">
      <c r="A25"/>
    </row>
    <row r="26" spans="1:15" ht="15" customHeight="1">
      <c r="A26"/>
    </row>
    <row r="27" spans="1:15" ht="15" customHeight="1">
      <c r="A27"/>
    </row>
    <row r="28" spans="1:15" ht="15" customHeight="1">
      <c r="A28"/>
    </row>
    <row r="29" spans="1:15" ht="15" customHeight="1">
      <c r="A29"/>
    </row>
    <row r="30" spans="1:15" ht="15" customHeight="1">
      <c r="A30" s="4"/>
      <c r="B30" s="27"/>
      <c r="C30" s="24"/>
      <c r="D30" s="2"/>
      <c r="E30" s="24"/>
      <c r="F30" s="2"/>
      <c r="G30" s="24"/>
      <c r="H30" s="2"/>
      <c r="O30" s="24"/>
    </row>
    <row r="31" spans="1:15" ht="15" customHeight="1">
      <c r="A31" s="4"/>
      <c r="B31" s="27"/>
      <c r="C31" s="24"/>
      <c r="D31" s="2"/>
      <c r="E31" s="24"/>
      <c r="F31" s="2"/>
      <c r="G31" s="24"/>
      <c r="H31" s="2"/>
      <c r="O31" s="24"/>
    </row>
    <row r="32" spans="1:15" ht="15" customHeight="1">
      <c r="A32" s="4"/>
      <c r="B32" s="25"/>
      <c r="C32" s="24"/>
      <c r="D32" s="2"/>
      <c r="E32" s="24"/>
      <c r="F32" s="2"/>
      <c r="G32" s="24"/>
      <c r="H32" s="2"/>
      <c r="O32" s="24"/>
    </row>
    <row r="33" spans="1:15" ht="15" customHeight="1">
      <c r="A33" s="4"/>
      <c r="B33" s="27"/>
      <c r="C33" s="24"/>
      <c r="D33" s="2"/>
      <c r="E33" s="24"/>
      <c r="F33" s="2"/>
      <c r="G33" s="24"/>
      <c r="H33" s="2"/>
      <c r="I33" s="24"/>
      <c r="J33" s="2"/>
      <c r="K33" s="24"/>
      <c r="L33" s="2"/>
      <c r="M33" s="24"/>
      <c r="N33" s="2"/>
      <c r="O33" s="24"/>
    </row>
    <row r="34" spans="1:15" ht="15" customHeight="1">
      <c r="A34" s="4"/>
      <c r="B34" s="27"/>
      <c r="C34" s="24"/>
      <c r="D34" s="2"/>
      <c r="E34" s="24"/>
      <c r="F34" s="2"/>
      <c r="G34" s="24"/>
      <c r="H34" s="2"/>
      <c r="I34" s="24"/>
      <c r="J34" s="2"/>
      <c r="K34" s="24"/>
      <c r="L34" s="2"/>
      <c r="M34" s="24"/>
      <c r="N34" s="2"/>
      <c r="O34" s="24"/>
    </row>
    <row r="35" spans="1:15" ht="15" customHeight="1">
      <c r="A35" s="4"/>
      <c r="B35" s="27"/>
      <c r="C35" s="24"/>
      <c r="D35" s="2"/>
      <c r="E35" s="24"/>
      <c r="F35" s="2"/>
      <c r="G35" s="24"/>
      <c r="H35" s="2"/>
      <c r="I35" s="24"/>
      <c r="J35" s="2"/>
      <c r="K35" s="24"/>
      <c r="L35" s="2"/>
      <c r="M35" s="24"/>
      <c r="N35" s="2"/>
      <c r="O35" s="24"/>
    </row>
    <row r="36" spans="1:15" ht="15" customHeight="1">
      <c r="A36" s="4"/>
      <c r="B36" s="27"/>
      <c r="C36" s="24"/>
      <c r="D36" s="2"/>
      <c r="E36" s="24"/>
      <c r="F36" s="2"/>
      <c r="G36" s="24"/>
      <c r="H36" s="2"/>
      <c r="I36" s="24"/>
      <c r="J36" s="2"/>
      <c r="K36" s="24"/>
      <c r="L36" s="2"/>
      <c r="M36" s="24"/>
      <c r="N36" s="2"/>
      <c r="O36" s="24"/>
    </row>
    <row r="37" spans="1:15" ht="15" customHeight="1">
      <c r="A37" s="4"/>
      <c r="B37" s="27"/>
      <c r="C37" s="24"/>
      <c r="D37" s="2"/>
      <c r="E37" s="24"/>
      <c r="F37" s="2"/>
      <c r="G37" s="24"/>
      <c r="H37" s="2"/>
      <c r="I37" s="24"/>
      <c r="J37" s="2"/>
      <c r="K37" s="24"/>
      <c r="L37" s="2"/>
      <c r="M37" s="24"/>
      <c r="N37" s="2"/>
      <c r="O37" s="24"/>
    </row>
    <row r="38" spans="1:15" ht="15" customHeight="1">
      <c r="A38" s="4"/>
      <c r="B38" s="25"/>
      <c r="C38" s="24"/>
      <c r="D38" s="2"/>
      <c r="E38" s="24"/>
      <c r="F38" s="2"/>
      <c r="G38" s="24"/>
      <c r="H38" s="2"/>
      <c r="I38" s="24"/>
      <c r="J38" s="2"/>
      <c r="K38" s="24"/>
      <c r="L38" s="2"/>
      <c r="M38" s="24"/>
      <c r="N38" s="2"/>
      <c r="O38" s="24"/>
    </row>
    <row r="39" spans="1:15" ht="15" customHeight="1">
      <c r="A39" s="4"/>
      <c r="B39" s="27"/>
      <c r="C39" s="24"/>
      <c r="D39" s="2"/>
      <c r="E39" s="24"/>
      <c r="F39" s="2"/>
      <c r="G39" s="24"/>
      <c r="H39" s="2"/>
      <c r="I39" s="24"/>
      <c r="J39" s="2"/>
      <c r="K39" s="24"/>
      <c r="L39" s="2"/>
      <c r="M39" s="24"/>
      <c r="N39" s="2"/>
      <c r="O39" s="24"/>
    </row>
    <row r="40" spans="1:15" ht="15" customHeight="1">
      <c r="A40" s="4"/>
      <c r="B40" s="25"/>
      <c r="C40" s="24"/>
      <c r="D40" s="2"/>
      <c r="E40" s="24"/>
      <c r="F40" s="2"/>
      <c r="G40" s="24"/>
      <c r="H40" s="2"/>
      <c r="I40" s="24"/>
      <c r="J40" s="2"/>
      <c r="K40" s="24"/>
      <c r="L40" s="2"/>
      <c r="M40" s="24"/>
      <c r="N40" s="2"/>
      <c r="O40" s="24"/>
    </row>
    <row r="41" spans="1:15" ht="15" customHeight="1">
      <c r="A41" s="4"/>
      <c r="B41" s="27"/>
      <c r="C41" s="24"/>
      <c r="D41" s="2"/>
      <c r="E41" s="24"/>
      <c r="F41" s="2"/>
      <c r="G41" s="24"/>
      <c r="H41" s="2"/>
      <c r="I41" s="24"/>
      <c r="J41" s="2"/>
      <c r="K41" s="24"/>
      <c r="L41" s="2"/>
      <c r="M41" s="24"/>
      <c r="N41" s="2"/>
      <c r="O41" s="24"/>
    </row>
    <row r="42" spans="1:15" ht="15" customHeight="1">
      <c r="A42" s="4"/>
      <c r="B42" s="26"/>
      <c r="C42" s="24"/>
      <c r="D42" s="2"/>
      <c r="E42" s="24"/>
      <c r="F42" s="2"/>
      <c r="G42" s="24"/>
      <c r="H42" s="2"/>
      <c r="I42" s="24"/>
      <c r="J42" s="2"/>
      <c r="K42" s="24"/>
      <c r="L42" s="2"/>
      <c r="M42" s="24"/>
      <c r="N42" s="2"/>
      <c r="O42" s="24"/>
    </row>
    <row r="43" spans="1:15" ht="15" customHeight="1">
      <c r="A43" s="4"/>
      <c r="B43" s="27"/>
      <c r="C43" s="24"/>
      <c r="D43" s="2"/>
      <c r="E43" s="24"/>
      <c r="F43" s="2"/>
      <c r="G43" s="24"/>
      <c r="H43" s="2"/>
      <c r="I43" s="24"/>
      <c r="J43" s="2"/>
      <c r="K43" s="24"/>
      <c r="L43" s="2"/>
      <c r="M43" s="24"/>
      <c r="N43" s="2"/>
      <c r="O43" s="24"/>
    </row>
    <row r="44" spans="1:15" ht="15" customHeight="1">
      <c r="A44" s="4"/>
      <c r="B44" s="27"/>
      <c r="C44" s="24"/>
      <c r="D44" s="2"/>
      <c r="E44" s="24"/>
      <c r="F44" s="2"/>
      <c r="G44" s="24"/>
      <c r="H44" s="2"/>
      <c r="I44" s="24"/>
      <c r="J44" s="2"/>
      <c r="K44" s="24"/>
      <c r="L44" s="2"/>
      <c r="M44" s="24"/>
      <c r="N44" s="2"/>
      <c r="O44" s="24"/>
    </row>
    <row r="45" spans="1:15" ht="15" customHeight="1">
      <c r="A45" s="4"/>
      <c r="B45" s="27"/>
      <c r="C45" s="24"/>
      <c r="D45" s="2"/>
      <c r="E45" s="24"/>
      <c r="F45" s="2"/>
      <c r="G45" s="24"/>
      <c r="H45" s="2"/>
      <c r="I45" s="24"/>
      <c r="J45" s="2"/>
      <c r="K45" s="24"/>
      <c r="L45" s="2"/>
      <c r="M45" s="24"/>
      <c r="N45" s="2"/>
      <c r="O45" s="24"/>
    </row>
    <row r="46" spans="1:15" ht="15" customHeight="1">
      <c r="A46" s="4"/>
      <c r="B46" s="27"/>
      <c r="C46" s="24"/>
      <c r="D46" s="2"/>
      <c r="E46" s="24"/>
      <c r="F46" s="2"/>
      <c r="G46" s="24"/>
      <c r="H46" s="2"/>
      <c r="I46" s="24"/>
      <c r="J46" s="2"/>
      <c r="K46" s="24"/>
      <c r="L46" s="2"/>
      <c r="M46" s="24"/>
      <c r="N46" s="2"/>
      <c r="O46" s="24"/>
    </row>
    <row r="47" spans="1:15" ht="15" customHeight="1">
      <c r="A47" s="4"/>
      <c r="B47" s="27"/>
      <c r="C47" s="24"/>
      <c r="D47" s="2"/>
      <c r="E47" s="24"/>
      <c r="F47" s="2"/>
      <c r="G47" s="24"/>
      <c r="H47" s="2"/>
      <c r="I47" s="24"/>
      <c r="J47" s="2"/>
      <c r="K47" s="24"/>
      <c r="L47" s="2"/>
      <c r="M47" s="24"/>
      <c r="N47" s="2"/>
      <c r="O47" s="24"/>
    </row>
    <row r="48" spans="1:15" ht="15" customHeight="1">
      <c r="A48" s="4"/>
      <c r="B48" s="27"/>
      <c r="C48" s="24"/>
      <c r="D48" s="2"/>
      <c r="E48" s="24"/>
      <c r="F48" s="2"/>
      <c r="G48" s="24"/>
      <c r="H48" s="2"/>
      <c r="I48" s="24"/>
      <c r="J48" s="2"/>
      <c r="K48" s="24"/>
      <c r="L48" s="2"/>
      <c r="M48" s="24"/>
      <c r="N48" s="2"/>
      <c r="O48" s="24"/>
    </row>
    <row r="49" spans="1:15" ht="15" customHeight="1">
      <c r="A49" s="4"/>
      <c r="B49" s="27"/>
      <c r="C49" s="24"/>
      <c r="D49" s="2"/>
      <c r="E49" s="24"/>
      <c r="F49" s="2"/>
      <c r="G49" s="24"/>
      <c r="H49" s="2"/>
      <c r="I49" s="24"/>
      <c r="J49" s="2"/>
      <c r="K49" s="24"/>
      <c r="L49" s="2"/>
      <c r="M49" s="24"/>
      <c r="N49" s="2"/>
      <c r="O49" s="24"/>
    </row>
    <row r="50" spans="1:15" ht="15" customHeight="1">
      <c r="A50" s="4"/>
      <c r="B50" s="26"/>
      <c r="C50" s="24"/>
      <c r="D50" s="2"/>
      <c r="E50" s="24"/>
      <c r="F50" s="2"/>
      <c r="G50" s="24"/>
      <c r="H50" s="2"/>
      <c r="I50" s="24"/>
      <c r="J50" s="2"/>
      <c r="K50" s="24"/>
      <c r="L50" s="2"/>
      <c r="M50" s="24"/>
      <c r="N50" s="2"/>
      <c r="O50" s="24"/>
    </row>
    <row r="51" spans="1:15" ht="15" customHeight="1">
      <c r="A51" s="4"/>
      <c r="B51" s="27"/>
      <c r="C51" s="24"/>
      <c r="D51" s="2"/>
      <c r="E51" s="24"/>
      <c r="F51" s="2"/>
      <c r="G51" s="24"/>
      <c r="H51" s="2"/>
      <c r="I51" s="24"/>
      <c r="J51" s="2"/>
      <c r="K51" s="24"/>
      <c r="L51" s="2"/>
      <c r="M51" s="24"/>
      <c r="N51" s="2"/>
      <c r="O51" s="24"/>
    </row>
    <row r="52" spans="1:15" ht="15" customHeight="1">
      <c r="A52" s="4"/>
      <c r="B52" s="27"/>
      <c r="C52" s="24"/>
      <c r="D52" s="2"/>
      <c r="E52" s="24"/>
      <c r="F52" s="2"/>
      <c r="G52" s="24"/>
      <c r="H52" s="2"/>
      <c r="I52" s="24"/>
      <c r="J52" s="2"/>
      <c r="K52" s="24"/>
      <c r="L52" s="2"/>
      <c r="M52" s="24"/>
      <c r="N52" s="2"/>
      <c r="O52" s="24"/>
    </row>
    <row r="53" spans="1:15" ht="15" customHeight="1">
      <c r="A53" s="4"/>
      <c r="B53" s="27"/>
      <c r="C53" s="24"/>
      <c r="D53" s="2"/>
      <c r="E53" s="24"/>
      <c r="F53" s="2"/>
      <c r="G53" s="24"/>
      <c r="H53" s="2"/>
      <c r="I53" s="24"/>
      <c r="J53" s="2"/>
      <c r="K53" s="24"/>
      <c r="L53" s="2"/>
      <c r="M53" s="24"/>
      <c r="N53" s="2"/>
      <c r="O53" s="24"/>
    </row>
    <row r="54" spans="1:15" ht="15" customHeight="1">
      <c r="A54" s="4"/>
      <c r="B54" s="25"/>
      <c r="C54" s="24"/>
      <c r="D54" s="2"/>
      <c r="E54" s="24"/>
      <c r="F54" s="2"/>
      <c r="G54" s="24"/>
      <c r="H54" s="2"/>
      <c r="I54" s="24"/>
      <c r="J54" s="2"/>
      <c r="K54" s="24"/>
      <c r="L54" s="2"/>
      <c r="M54" s="24"/>
      <c r="N54" s="2"/>
      <c r="O54" s="24"/>
    </row>
    <row r="55" spans="1:15" ht="15" customHeight="1">
      <c r="A55" s="4"/>
      <c r="B55" s="27"/>
      <c r="C55" s="24"/>
      <c r="D55" s="2"/>
      <c r="E55" s="24"/>
      <c r="F55" s="2"/>
      <c r="G55" s="24"/>
      <c r="H55" s="2"/>
      <c r="I55" s="24"/>
      <c r="J55" s="2"/>
      <c r="K55" s="24"/>
      <c r="L55" s="2"/>
      <c r="M55" s="24"/>
      <c r="N55" s="2"/>
      <c r="O55" s="24"/>
    </row>
    <row r="56" spans="1:15" ht="15" customHeight="1">
      <c r="A56" s="4"/>
      <c r="B56" s="25"/>
      <c r="C56" s="24"/>
      <c r="D56" s="2"/>
      <c r="E56" s="24"/>
      <c r="F56" s="2"/>
      <c r="G56" s="24"/>
      <c r="H56" s="2"/>
      <c r="I56" s="24"/>
      <c r="J56" s="2"/>
      <c r="K56" s="24"/>
      <c r="L56" s="2"/>
      <c r="M56" s="24"/>
      <c r="N56" s="2"/>
      <c r="O56" s="24"/>
    </row>
    <row r="57" spans="1:15" ht="15" customHeight="1">
      <c r="A57" s="4"/>
      <c r="B57" s="27"/>
      <c r="C57" s="24"/>
      <c r="D57" s="2"/>
      <c r="E57" s="24"/>
      <c r="F57" s="2"/>
      <c r="G57" s="24"/>
      <c r="H57" s="2"/>
      <c r="I57" s="24"/>
      <c r="J57" s="2"/>
      <c r="K57" s="24"/>
      <c r="L57" s="2"/>
      <c r="M57" s="24"/>
      <c r="N57" s="2"/>
      <c r="O57" s="24"/>
    </row>
    <row r="58" spans="1:15" ht="15" customHeight="1">
      <c r="A58" s="4"/>
      <c r="B58" s="23"/>
      <c r="C58" s="24"/>
      <c r="D58" s="2"/>
      <c r="E58" s="24"/>
      <c r="F58" s="2"/>
      <c r="G58" s="24"/>
      <c r="H58" s="2"/>
      <c r="I58" s="24"/>
      <c r="J58" s="2"/>
      <c r="K58" s="24"/>
      <c r="L58" s="2"/>
      <c r="M58" s="24"/>
      <c r="N58" s="2"/>
      <c r="O58" s="24"/>
    </row>
    <row r="59" spans="1:15" ht="15" customHeight="1">
      <c r="A59" s="4"/>
      <c r="B59" s="26"/>
      <c r="C59" s="24"/>
      <c r="D59" s="2"/>
      <c r="E59" s="24"/>
      <c r="F59" s="2"/>
      <c r="G59" s="24"/>
      <c r="H59" s="2"/>
      <c r="I59" s="24"/>
      <c r="J59" s="2"/>
      <c r="K59" s="24"/>
      <c r="L59" s="2"/>
      <c r="M59" s="24"/>
      <c r="N59" s="2"/>
      <c r="O59" s="24"/>
    </row>
    <row r="60" spans="1:15" ht="15" customHeight="1">
      <c r="A60" s="4"/>
      <c r="B60" s="27"/>
      <c r="C60" s="24"/>
      <c r="D60" s="2"/>
      <c r="E60" s="24"/>
      <c r="F60" s="2"/>
      <c r="G60" s="24"/>
      <c r="H60" s="2"/>
      <c r="I60" s="24"/>
      <c r="J60" s="2"/>
      <c r="K60" s="24"/>
      <c r="L60" s="2"/>
      <c r="M60" s="24"/>
      <c r="N60" s="2"/>
      <c r="O60" s="24"/>
    </row>
    <row r="61" spans="1:15" ht="15" customHeight="1">
      <c r="A61" s="4"/>
      <c r="B61" s="27"/>
      <c r="C61" s="24"/>
      <c r="D61" s="2"/>
      <c r="E61" s="24"/>
      <c r="F61" s="2"/>
      <c r="G61" s="24"/>
      <c r="H61" s="2"/>
      <c r="I61" s="24"/>
      <c r="J61" s="2"/>
      <c r="K61" s="24"/>
      <c r="L61" s="2"/>
      <c r="M61" s="24"/>
      <c r="N61" s="2"/>
      <c r="O61" s="24"/>
    </row>
    <row r="62" spans="1:15" ht="15" customHeight="1">
      <c r="A62" s="4"/>
      <c r="B62" s="27"/>
      <c r="C62" s="24"/>
      <c r="D62" s="2"/>
      <c r="E62" s="24"/>
      <c r="F62" s="2"/>
      <c r="G62" s="24"/>
      <c r="H62" s="2"/>
      <c r="I62" s="24"/>
      <c r="J62" s="2"/>
      <c r="K62" s="24"/>
      <c r="L62" s="2"/>
      <c r="M62" s="24"/>
      <c r="N62" s="2"/>
      <c r="O62" s="24"/>
    </row>
    <row r="63" spans="1:15" ht="15" customHeight="1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" customHeight="1">
      <c r="A64" s="4"/>
      <c r="B64" s="26"/>
      <c r="C64" s="24"/>
      <c r="D64" s="2"/>
      <c r="E64" s="24"/>
      <c r="F64" s="2"/>
      <c r="G64" s="24"/>
      <c r="H64" s="2"/>
      <c r="I64" s="24"/>
      <c r="J64" s="2"/>
      <c r="K64" s="24"/>
      <c r="L64" s="2"/>
      <c r="M64" s="24"/>
      <c r="N64" s="2"/>
      <c r="O64" s="24"/>
    </row>
    <row r="65" spans="1:15" ht="15" customHeight="1">
      <c r="A65" s="4"/>
      <c r="B65" s="27"/>
      <c r="C65" s="24"/>
      <c r="D65" s="2"/>
      <c r="E65" s="24"/>
      <c r="F65" s="2"/>
      <c r="G65" s="24"/>
      <c r="H65" s="2"/>
      <c r="I65" s="24"/>
      <c r="J65" s="2"/>
      <c r="K65" s="24"/>
      <c r="L65" s="2"/>
      <c r="M65" s="24"/>
      <c r="N65" s="2"/>
      <c r="O65" s="24"/>
    </row>
    <row r="66" spans="1:15" ht="15" customHeight="1">
      <c r="A66" s="4"/>
      <c r="B66" s="27"/>
      <c r="C66" s="24"/>
      <c r="D66" s="2"/>
      <c r="E66" s="24"/>
      <c r="F66" s="2"/>
      <c r="G66" s="24"/>
      <c r="H66" s="2"/>
      <c r="I66" s="24"/>
      <c r="J66" s="2"/>
      <c r="K66" s="24"/>
      <c r="L66" s="2"/>
      <c r="M66" s="24"/>
      <c r="N66" s="2"/>
      <c r="O66" s="24"/>
    </row>
    <row r="67" spans="1:15" ht="15" customHeight="1">
      <c r="A67" s="4"/>
      <c r="B67" s="27"/>
      <c r="C67" s="24"/>
      <c r="D67" s="2"/>
      <c r="E67" s="24"/>
      <c r="F67" s="2"/>
      <c r="G67" s="24"/>
      <c r="H67" s="2"/>
      <c r="I67" s="24"/>
      <c r="J67" s="2"/>
      <c r="K67" s="24"/>
      <c r="L67" s="2"/>
      <c r="M67" s="24"/>
      <c r="N67" s="2"/>
      <c r="O67" s="24"/>
    </row>
    <row r="68" spans="1:15" ht="15" customHeight="1">
      <c r="A68" s="4"/>
      <c r="B68" s="26"/>
      <c r="C68" s="24"/>
      <c r="D68" s="2"/>
      <c r="E68" s="24"/>
      <c r="F68" s="2"/>
      <c r="G68" s="24"/>
      <c r="H68" s="2"/>
      <c r="I68" s="24"/>
      <c r="J68" s="2"/>
      <c r="K68" s="24"/>
      <c r="L68" s="2"/>
      <c r="M68" s="24"/>
      <c r="N68" s="2"/>
      <c r="O68" s="24"/>
    </row>
    <row r="69" spans="1:15" ht="15" customHeight="1">
      <c r="A69" s="4"/>
      <c r="B69" s="27"/>
      <c r="C69" s="24"/>
      <c r="D69" s="2"/>
      <c r="E69" s="24"/>
      <c r="F69" s="2"/>
      <c r="G69" s="24"/>
      <c r="H69" s="2"/>
      <c r="I69" s="24"/>
      <c r="J69" s="2"/>
      <c r="K69" s="24"/>
      <c r="L69" s="2"/>
      <c r="M69" s="24"/>
      <c r="N69" s="2"/>
      <c r="O69" s="24"/>
    </row>
    <row r="70" spans="1:15" ht="15" customHeight="1">
      <c r="A70" s="4"/>
      <c r="B70" s="27"/>
      <c r="C70" s="24"/>
      <c r="D70" s="2"/>
      <c r="E70" s="24"/>
      <c r="F70" s="2"/>
      <c r="G70" s="24"/>
      <c r="H70" s="2"/>
      <c r="I70" s="24"/>
      <c r="J70" s="2"/>
      <c r="K70" s="24"/>
      <c r="L70" s="2"/>
      <c r="M70" s="24"/>
      <c r="N70" s="2"/>
      <c r="O70" s="24"/>
    </row>
    <row r="71" spans="1:15" ht="15" customHeight="1">
      <c r="A71" s="4"/>
      <c r="B71" s="27"/>
      <c r="C71" s="24"/>
      <c r="D71" s="2"/>
      <c r="E71" s="24"/>
      <c r="F71" s="2"/>
      <c r="G71" s="24"/>
      <c r="H71" s="2"/>
      <c r="I71" s="24"/>
      <c r="J71" s="2"/>
      <c r="K71" s="24"/>
      <c r="L71" s="2"/>
      <c r="M71" s="24"/>
      <c r="N71" s="2"/>
      <c r="O71" s="24"/>
    </row>
    <row r="72" spans="1:15" ht="15" customHeight="1">
      <c r="A72" s="4"/>
      <c r="B72" s="26"/>
      <c r="C72" s="24"/>
      <c r="D72" s="2"/>
      <c r="E72" s="24"/>
      <c r="F72" s="2"/>
      <c r="G72" s="24"/>
      <c r="H72" s="2"/>
      <c r="I72" s="24"/>
      <c r="J72" s="2"/>
      <c r="K72" s="24"/>
      <c r="L72" s="2"/>
      <c r="M72" s="24"/>
      <c r="N72" s="2"/>
      <c r="O72" s="24"/>
    </row>
    <row r="73" spans="1:15" ht="15" customHeight="1">
      <c r="A73" s="4"/>
      <c r="B73" s="27"/>
      <c r="C73" s="24"/>
      <c r="D73" s="2"/>
      <c r="E73" s="24"/>
      <c r="F73" s="2"/>
      <c r="G73" s="24"/>
      <c r="H73" s="2"/>
      <c r="I73" s="24"/>
      <c r="J73" s="2"/>
      <c r="K73" s="24"/>
      <c r="L73" s="2"/>
      <c r="M73" s="24"/>
      <c r="N73" s="2"/>
      <c r="O73" s="24"/>
    </row>
    <row r="74" spans="1:15" ht="15" customHeight="1">
      <c r="A74" s="4"/>
      <c r="B74" s="27"/>
      <c r="C74" s="24"/>
      <c r="D74" s="2"/>
      <c r="E74" s="24"/>
      <c r="F74" s="2"/>
      <c r="G74" s="24"/>
      <c r="H74" s="2"/>
      <c r="I74" s="24"/>
      <c r="J74" s="2"/>
      <c r="K74" s="24"/>
      <c r="L74" s="2"/>
      <c r="M74" s="24"/>
      <c r="N74" s="2"/>
      <c r="O74" s="24"/>
    </row>
    <row r="75" spans="1:15" ht="15" customHeight="1">
      <c r="A75" s="4"/>
      <c r="B75" s="26"/>
      <c r="C75" s="24"/>
      <c r="D75" s="2"/>
      <c r="E75" s="24"/>
      <c r="F75" s="2"/>
      <c r="G75" s="24"/>
      <c r="H75" s="2"/>
      <c r="I75" s="24"/>
      <c r="J75" s="2"/>
      <c r="K75" s="24"/>
      <c r="L75" s="2"/>
      <c r="M75" s="24"/>
      <c r="N75" s="2"/>
      <c r="O75" s="24"/>
    </row>
    <row r="76" spans="1:15" ht="15" customHeight="1">
      <c r="A76" s="4"/>
      <c r="B76" s="27"/>
      <c r="C76" s="24"/>
      <c r="D76" s="2"/>
      <c r="E76" s="24"/>
      <c r="F76" s="2"/>
      <c r="G76" s="24"/>
      <c r="H76" s="2"/>
      <c r="I76" s="24"/>
      <c r="J76" s="2"/>
      <c r="K76" s="24"/>
      <c r="L76" s="2"/>
      <c r="M76" s="24"/>
      <c r="N76" s="2"/>
      <c r="O76" s="24"/>
    </row>
    <row r="77" spans="1:15" ht="15" customHeight="1">
      <c r="A77" s="4"/>
      <c r="B77" s="27"/>
      <c r="C77" s="24"/>
      <c r="D77" s="2"/>
      <c r="E77" s="24"/>
      <c r="F77" s="2"/>
      <c r="G77" s="24"/>
      <c r="H77" s="2"/>
      <c r="I77" s="24"/>
      <c r="J77" s="2"/>
      <c r="K77" s="24"/>
      <c r="L77" s="2"/>
      <c r="M77" s="24"/>
      <c r="N77" s="2"/>
      <c r="O77" s="24"/>
    </row>
    <row r="78" spans="1:15" ht="15" customHeight="1">
      <c r="A78" s="4"/>
      <c r="B78" s="27"/>
      <c r="C78" s="24"/>
      <c r="D78" s="2"/>
      <c r="E78" s="24"/>
      <c r="F78" s="2"/>
      <c r="G78" s="24"/>
      <c r="H78" s="2"/>
      <c r="I78" s="24"/>
      <c r="J78" s="2"/>
      <c r="K78" s="24"/>
      <c r="L78" s="2"/>
      <c r="M78" s="24"/>
      <c r="N78" s="2"/>
      <c r="O78" s="24"/>
    </row>
    <row r="79" spans="1:15" ht="15" customHeight="1">
      <c r="A79" s="4"/>
      <c r="B79" s="27"/>
      <c r="C79" s="24"/>
      <c r="D79" s="2"/>
      <c r="E79" s="24"/>
      <c r="F79" s="2"/>
      <c r="G79" s="24"/>
      <c r="H79" s="2"/>
      <c r="I79" s="24"/>
      <c r="J79" s="2"/>
      <c r="K79" s="24"/>
      <c r="L79" s="2"/>
      <c r="M79" s="24"/>
      <c r="N79" s="2"/>
      <c r="O79" s="24"/>
    </row>
    <row r="80" spans="1:15" ht="15" customHeight="1">
      <c r="A80" s="4"/>
      <c r="B80" s="27"/>
      <c r="C80" s="24"/>
      <c r="D80" s="2"/>
      <c r="E80" s="24"/>
      <c r="F80" s="2"/>
      <c r="G80" s="24"/>
      <c r="H80" s="2"/>
      <c r="I80" s="24"/>
      <c r="J80" s="2"/>
      <c r="K80" s="24"/>
      <c r="L80" s="2"/>
      <c r="M80" s="24"/>
      <c r="N80" s="2"/>
      <c r="O80" s="24"/>
    </row>
    <row r="81" spans="1:15" ht="15" customHeight="1">
      <c r="A81" s="4"/>
      <c r="B81" s="26"/>
      <c r="C81" s="24"/>
      <c r="D81" s="2"/>
      <c r="E81" s="24"/>
      <c r="F81" s="2"/>
      <c r="G81" s="24"/>
      <c r="H81" s="2"/>
      <c r="I81" s="24"/>
      <c r="J81" s="2"/>
      <c r="K81" s="24"/>
      <c r="L81" s="2"/>
      <c r="M81" s="24"/>
      <c r="N81" s="2"/>
      <c r="O81" s="24"/>
    </row>
    <row r="82" spans="1:15" ht="15" customHeight="1">
      <c r="A82" s="4"/>
      <c r="B82" s="27"/>
      <c r="C82" s="24"/>
      <c r="D82" s="2"/>
      <c r="E82" s="24"/>
      <c r="F82" s="2"/>
      <c r="G82" s="24"/>
      <c r="H82" s="2"/>
      <c r="I82" s="24"/>
      <c r="J82" s="2"/>
      <c r="K82" s="24"/>
      <c r="L82" s="2"/>
      <c r="M82" s="24"/>
      <c r="N82" s="2"/>
      <c r="O82" s="24"/>
    </row>
    <row r="83" spans="1:15" ht="15" customHeight="1">
      <c r="A83" s="4"/>
      <c r="B83" s="26"/>
      <c r="C83" s="24"/>
      <c r="D83" s="2"/>
      <c r="E83" s="24"/>
      <c r="F83" s="2"/>
      <c r="G83" s="24"/>
      <c r="H83" s="2"/>
      <c r="I83" s="24"/>
      <c r="J83" s="2"/>
      <c r="K83" s="24"/>
      <c r="L83" s="2"/>
      <c r="M83" s="24"/>
      <c r="N83" s="2"/>
      <c r="O83" s="24"/>
    </row>
    <row r="84" spans="1:15" ht="15" customHeight="1">
      <c r="A84" s="4"/>
      <c r="B84" s="27"/>
      <c r="C84" s="24"/>
      <c r="D84" s="2"/>
      <c r="E84" s="24"/>
      <c r="F84" s="2"/>
      <c r="G84" s="24"/>
      <c r="H84" s="2"/>
      <c r="I84" s="24"/>
      <c r="J84" s="2"/>
      <c r="K84" s="24"/>
      <c r="L84" s="2"/>
      <c r="M84" s="24"/>
      <c r="N84" s="2"/>
      <c r="O84" s="24"/>
    </row>
    <row r="85" spans="1:15" ht="15" customHeight="1">
      <c r="A85" s="4"/>
      <c r="B85" s="27"/>
      <c r="C85" s="24"/>
      <c r="D85" s="2"/>
      <c r="E85" s="24"/>
      <c r="F85" s="2"/>
      <c r="G85" s="24"/>
      <c r="H85" s="2"/>
      <c r="I85" s="24"/>
      <c r="J85" s="2"/>
      <c r="K85" s="24"/>
      <c r="L85" s="2"/>
      <c r="M85" s="24"/>
      <c r="N85" s="2"/>
      <c r="O85" s="24"/>
    </row>
    <row r="86" spans="1:15" ht="15" customHeight="1">
      <c r="A86" s="4"/>
      <c r="B86" s="27"/>
      <c r="C86" s="24"/>
      <c r="D86" s="2"/>
      <c r="E86" s="24"/>
      <c r="F86" s="2"/>
      <c r="G86" s="24"/>
      <c r="H86" s="2"/>
      <c r="I86" s="24"/>
      <c r="J86" s="2"/>
      <c r="K86" s="24"/>
      <c r="L86" s="2"/>
      <c r="M86" s="24"/>
      <c r="N86" s="2"/>
      <c r="O86" s="24"/>
    </row>
    <row r="87" spans="1:15" ht="15" customHeight="1">
      <c r="A87" s="4"/>
      <c r="B87" s="27"/>
      <c r="C87" s="24"/>
      <c r="D87" s="2"/>
      <c r="E87" s="24"/>
      <c r="F87" s="2"/>
      <c r="G87" s="24"/>
      <c r="H87" s="2"/>
      <c r="I87" s="24"/>
      <c r="J87" s="2"/>
      <c r="K87" s="24"/>
      <c r="L87" s="2"/>
      <c r="M87" s="24"/>
      <c r="N87" s="2"/>
      <c r="O87" s="24"/>
    </row>
    <row r="88" spans="1:15" ht="15" customHeight="1">
      <c r="A88" s="4"/>
      <c r="B88" s="27"/>
      <c r="C88" s="24"/>
      <c r="D88" s="2"/>
      <c r="E88" s="24"/>
      <c r="F88" s="2"/>
      <c r="G88" s="24"/>
      <c r="H88" s="2"/>
      <c r="I88" s="24"/>
      <c r="J88" s="2"/>
      <c r="K88" s="24"/>
      <c r="L88" s="2"/>
      <c r="M88" s="24"/>
      <c r="N88" s="2"/>
      <c r="O88" s="24"/>
    </row>
    <row r="89" spans="1:15" ht="15" customHeight="1">
      <c r="A89" s="4"/>
      <c r="B89" s="27"/>
      <c r="C89" s="24"/>
      <c r="D89" s="2"/>
      <c r="E89" s="24"/>
      <c r="F89" s="2"/>
      <c r="G89" s="24"/>
      <c r="H89" s="2"/>
      <c r="I89" s="24"/>
      <c r="J89" s="2"/>
      <c r="K89" s="24"/>
      <c r="L89" s="2"/>
      <c r="M89" s="24"/>
      <c r="N89" s="2"/>
      <c r="O89" s="24"/>
    </row>
    <row r="90" spans="1:15" ht="15" customHeight="1">
      <c r="A90" s="4"/>
      <c r="B90" s="27"/>
      <c r="C90" s="24"/>
      <c r="D90" s="2"/>
      <c r="E90" s="24"/>
      <c r="F90" s="2"/>
      <c r="G90" s="24"/>
      <c r="H90" s="2"/>
      <c r="I90" s="24"/>
      <c r="J90" s="2"/>
      <c r="K90" s="24"/>
      <c r="L90" s="2"/>
      <c r="M90" s="24"/>
      <c r="N90" s="2"/>
      <c r="O90" s="24"/>
    </row>
    <row r="91" spans="1:15" ht="15" customHeight="1">
      <c r="A91" s="4"/>
      <c r="B91" s="27"/>
      <c r="C91" s="24"/>
      <c r="D91" s="2"/>
      <c r="E91" s="24"/>
      <c r="F91" s="2"/>
      <c r="G91" s="24"/>
      <c r="H91" s="2"/>
      <c r="I91" s="24"/>
      <c r="J91" s="2"/>
      <c r="K91" s="24"/>
      <c r="L91" s="2"/>
      <c r="M91" s="24"/>
      <c r="N91" s="2"/>
      <c r="O91" s="24"/>
    </row>
    <row r="92" spans="1:15" ht="15" customHeight="1">
      <c r="A92" s="4"/>
      <c r="B92" s="26"/>
      <c r="C92" s="24"/>
      <c r="D92" s="2"/>
      <c r="E92" s="24"/>
      <c r="F92" s="2"/>
      <c r="G92" s="24"/>
      <c r="H92" s="2"/>
      <c r="I92" s="24"/>
      <c r="J92" s="2"/>
      <c r="K92" s="24"/>
      <c r="L92" s="2"/>
      <c r="M92" s="24"/>
      <c r="N92" s="2"/>
      <c r="O92" s="24"/>
    </row>
    <row r="93" spans="1:15" ht="15" customHeight="1">
      <c r="A93" s="4"/>
      <c r="B93" s="27"/>
      <c r="C93" s="24"/>
      <c r="D93" s="2"/>
      <c r="E93" s="24"/>
      <c r="F93" s="2"/>
      <c r="G93" s="24"/>
      <c r="H93" s="2"/>
      <c r="I93" s="24"/>
      <c r="J93" s="2"/>
      <c r="K93" s="24"/>
      <c r="L93" s="2"/>
      <c r="M93" s="24"/>
      <c r="N93" s="2"/>
      <c r="O93" s="24"/>
    </row>
    <row r="94" spans="1:15" ht="15" customHeight="1">
      <c r="A94" s="4"/>
      <c r="B94" s="27"/>
      <c r="C94" s="24"/>
      <c r="D94" s="2"/>
      <c r="E94" s="24"/>
      <c r="F94" s="2"/>
      <c r="G94" s="24"/>
      <c r="H94" s="2"/>
      <c r="I94" s="24"/>
      <c r="J94" s="2"/>
      <c r="K94" s="24"/>
      <c r="L94" s="2"/>
      <c r="M94" s="24"/>
      <c r="N94" s="2"/>
      <c r="O94" s="24"/>
    </row>
    <row r="95" spans="1:15" ht="15" customHeight="1">
      <c r="A95" s="4"/>
      <c r="B95" s="27"/>
      <c r="C95" s="24"/>
      <c r="D95" s="2"/>
      <c r="E95" s="24"/>
      <c r="F95" s="2"/>
      <c r="G95" s="24"/>
      <c r="H95" s="2"/>
      <c r="I95" s="24"/>
      <c r="J95" s="2"/>
      <c r="K95" s="24"/>
      <c r="L95" s="2"/>
      <c r="M95" s="24"/>
      <c r="N95" s="2"/>
      <c r="O95" s="24"/>
    </row>
    <row r="96" spans="1:15" ht="15" customHeight="1">
      <c r="A96" s="4"/>
      <c r="B96" s="25"/>
      <c r="C96" s="24"/>
      <c r="D96" s="2"/>
      <c r="E96" s="24"/>
      <c r="F96" s="2"/>
      <c r="G96" s="24"/>
      <c r="H96" s="2"/>
      <c r="I96" s="24"/>
      <c r="J96" s="2"/>
      <c r="K96" s="24"/>
      <c r="L96" s="2"/>
      <c r="M96" s="24"/>
      <c r="N96" s="2"/>
      <c r="O96" s="24"/>
    </row>
    <row r="97" spans="1:15" ht="15" customHeight="1">
      <c r="A97" s="4"/>
      <c r="B97" s="27"/>
      <c r="C97" s="24"/>
      <c r="D97" s="2"/>
      <c r="E97" s="24"/>
      <c r="F97" s="2"/>
      <c r="G97" s="24"/>
      <c r="H97" s="2"/>
      <c r="I97" s="24"/>
      <c r="J97" s="2"/>
      <c r="K97" s="24"/>
      <c r="L97" s="2"/>
      <c r="M97" s="24"/>
      <c r="N97" s="2"/>
      <c r="O97" s="24"/>
    </row>
    <row r="98" spans="1:15" ht="15" customHeight="1">
      <c r="A98" s="4"/>
      <c r="B98" s="27"/>
      <c r="C98" s="24"/>
      <c r="D98" s="2"/>
      <c r="E98" s="24"/>
      <c r="F98" s="2"/>
      <c r="G98" s="24"/>
      <c r="H98" s="2"/>
      <c r="I98" s="24"/>
      <c r="J98" s="2"/>
      <c r="K98" s="24"/>
      <c r="L98" s="2"/>
      <c r="M98" s="24"/>
      <c r="N98" s="2"/>
      <c r="O98" s="24"/>
    </row>
    <row r="99" spans="1:15" ht="15" customHeight="1">
      <c r="A99" s="4"/>
      <c r="B99" s="27"/>
      <c r="C99" s="24"/>
      <c r="D99" s="2"/>
      <c r="E99" s="24"/>
      <c r="F99" s="2"/>
      <c r="G99" s="24"/>
      <c r="H99" s="2"/>
      <c r="I99" s="24"/>
      <c r="J99" s="2"/>
      <c r="K99" s="24"/>
      <c r="L99" s="2"/>
      <c r="M99" s="24"/>
      <c r="N99" s="2"/>
      <c r="O99" s="24"/>
    </row>
    <row r="100" spans="1:15" ht="15" customHeight="1">
      <c r="A100" s="4"/>
      <c r="B100" s="27"/>
      <c r="C100" s="24"/>
      <c r="D100" s="2"/>
      <c r="E100" s="24"/>
      <c r="F100" s="2"/>
      <c r="G100" s="24"/>
      <c r="H100" s="2"/>
      <c r="I100" s="24"/>
      <c r="J100" s="2"/>
      <c r="K100" s="24"/>
      <c r="L100" s="2"/>
      <c r="M100" s="24"/>
      <c r="N100" s="2"/>
      <c r="O100" s="24"/>
    </row>
    <row r="101" spans="1:15" ht="15" customHeight="1">
      <c r="A101" s="4"/>
      <c r="B101" s="27"/>
      <c r="C101" s="24"/>
      <c r="D101" s="2"/>
      <c r="E101" s="24"/>
      <c r="F101" s="2"/>
      <c r="G101" s="24"/>
      <c r="H101" s="2"/>
      <c r="I101" s="24"/>
      <c r="J101" s="2"/>
      <c r="K101" s="24"/>
      <c r="L101" s="2"/>
      <c r="M101" s="24"/>
      <c r="N101" s="2"/>
      <c r="O101" s="24"/>
    </row>
    <row r="102" spans="1:15" ht="15" customHeight="1">
      <c r="A102" s="4"/>
      <c r="B102" s="25"/>
      <c r="C102" s="24"/>
      <c r="D102" s="2"/>
      <c r="E102" s="24"/>
      <c r="F102" s="2"/>
      <c r="G102" s="24"/>
      <c r="H102" s="2"/>
      <c r="I102" s="24"/>
      <c r="J102" s="2"/>
      <c r="K102" s="24"/>
      <c r="L102" s="2"/>
      <c r="M102" s="24"/>
      <c r="N102" s="2"/>
      <c r="O102" s="24"/>
    </row>
    <row r="103" spans="1:15" ht="15" customHeight="1">
      <c r="A103" s="4"/>
      <c r="B103" s="27"/>
      <c r="C103" s="24"/>
      <c r="D103" s="2"/>
      <c r="E103" s="24"/>
      <c r="F103" s="2"/>
      <c r="G103" s="24"/>
      <c r="H103" s="2"/>
      <c r="I103" s="24"/>
      <c r="J103" s="2"/>
      <c r="K103" s="24"/>
      <c r="L103" s="2"/>
      <c r="M103" s="24"/>
      <c r="N103" s="2"/>
      <c r="O103" s="24"/>
    </row>
    <row r="104" spans="1:15" ht="15" customHeight="1">
      <c r="A104" s="4"/>
      <c r="B104" s="27"/>
      <c r="C104" s="24"/>
      <c r="D104" s="2"/>
      <c r="E104" s="24"/>
      <c r="F104" s="2"/>
      <c r="G104" s="24"/>
      <c r="H104" s="2"/>
      <c r="I104" s="24"/>
      <c r="J104" s="2"/>
      <c r="K104" s="24"/>
      <c r="L104" s="2"/>
      <c r="M104" s="24"/>
      <c r="N104" s="2"/>
      <c r="O104" s="24"/>
    </row>
    <row r="105" spans="1:15" ht="15" customHeight="1">
      <c r="A105" s="4"/>
      <c r="B105" s="27"/>
      <c r="C105" s="24"/>
      <c r="D105" s="2"/>
      <c r="E105" s="24"/>
      <c r="F105" s="2"/>
      <c r="G105" s="24"/>
      <c r="H105" s="2"/>
      <c r="I105" s="24"/>
      <c r="J105" s="2"/>
      <c r="K105" s="24"/>
      <c r="L105" s="2"/>
      <c r="M105" s="24"/>
      <c r="N105" s="2"/>
      <c r="O105" s="24"/>
    </row>
    <row r="106" spans="1:15" ht="15" customHeight="1">
      <c r="A106" s="4"/>
      <c r="B106" s="27"/>
      <c r="C106" s="24"/>
      <c r="D106" s="2"/>
      <c r="E106" s="24"/>
      <c r="F106" s="2"/>
      <c r="G106" s="24"/>
      <c r="H106" s="2"/>
      <c r="I106" s="24"/>
      <c r="J106" s="2"/>
      <c r="K106" s="24"/>
      <c r="L106" s="2"/>
      <c r="M106" s="24"/>
      <c r="N106" s="2"/>
      <c r="O106" s="24"/>
    </row>
    <row r="107" spans="1:15" ht="15" customHeight="1">
      <c r="A107" s="4"/>
      <c r="B107" s="27"/>
      <c r="C107" s="24"/>
      <c r="D107" s="2"/>
      <c r="E107" s="24"/>
      <c r="F107" s="2"/>
      <c r="G107" s="24"/>
      <c r="H107" s="2"/>
      <c r="I107" s="24"/>
      <c r="J107" s="2"/>
      <c r="K107" s="24"/>
      <c r="L107" s="2"/>
      <c r="M107" s="24"/>
      <c r="N107" s="2"/>
      <c r="O107" s="24"/>
    </row>
    <row r="108" spans="1:15" ht="15" customHeight="1">
      <c r="A108" s="4"/>
      <c r="B108" s="27"/>
      <c r="C108" s="24"/>
      <c r="D108" s="2"/>
      <c r="E108" s="24"/>
      <c r="F108" s="2"/>
      <c r="G108" s="24"/>
      <c r="H108" s="2"/>
      <c r="I108" s="24"/>
      <c r="J108" s="2"/>
      <c r="K108" s="24"/>
      <c r="L108" s="2"/>
      <c r="M108" s="24"/>
      <c r="N108" s="2"/>
      <c r="O108" s="24"/>
    </row>
    <row r="109" spans="1:15" ht="15" customHeight="1">
      <c r="A109" s="4"/>
      <c r="B109" s="27"/>
      <c r="C109" s="24"/>
      <c r="D109" s="2"/>
      <c r="E109" s="24"/>
      <c r="F109" s="2"/>
      <c r="G109" s="24"/>
      <c r="H109" s="2"/>
      <c r="I109" s="24"/>
      <c r="J109" s="2"/>
      <c r="K109" s="24"/>
      <c r="L109" s="2"/>
      <c r="M109" s="24"/>
      <c r="N109" s="2"/>
      <c r="O109" s="24"/>
    </row>
    <row r="110" spans="1:15" ht="15" customHeight="1">
      <c r="A110" s="4"/>
      <c r="B110" s="23"/>
      <c r="C110" s="24"/>
      <c r="D110" s="2"/>
      <c r="E110" s="24"/>
      <c r="F110" s="2"/>
      <c r="G110" s="24"/>
      <c r="H110" s="2"/>
      <c r="I110" s="24"/>
      <c r="J110" s="2"/>
      <c r="K110" s="24"/>
      <c r="L110" s="2"/>
      <c r="M110" s="24"/>
      <c r="N110" s="2"/>
      <c r="O110" s="24"/>
    </row>
    <row r="111" spans="1:15" ht="15" customHeight="1">
      <c r="A111" s="4"/>
      <c r="B111" s="25"/>
      <c r="C111" s="24"/>
      <c r="D111" s="2"/>
      <c r="E111" s="24"/>
      <c r="F111" s="2"/>
      <c r="G111" s="24"/>
      <c r="H111" s="2"/>
      <c r="I111" s="24"/>
      <c r="J111" s="2"/>
      <c r="K111" s="24"/>
      <c r="L111" s="2"/>
      <c r="M111" s="24"/>
      <c r="N111" s="2"/>
      <c r="O111" s="24"/>
    </row>
    <row r="112" spans="1:15" ht="15" customHeight="1">
      <c r="A112" s="4"/>
      <c r="B112" s="27"/>
      <c r="C112" s="24"/>
      <c r="D112" s="2"/>
      <c r="E112" s="24"/>
      <c r="F112" s="2"/>
      <c r="G112" s="24"/>
      <c r="H112" s="2"/>
      <c r="I112" s="24"/>
      <c r="J112" s="2"/>
      <c r="K112" s="24"/>
      <c r="L112" s="2"/>
      <c r="M112" s="24"/>
      <c r="N112" s="2"/>
      <c r="O112" s="24"/>
    </row>
    <row r="113" spans="1:15" ht="15" customHeight="1">
      <c r="A113" s="4"/>
      <c r="B113" s="27"/>
      <c r="C113" s="24"/>
      <c r="D113" s="2"/>
      <c r="E113" s="24"/>
      <c r="F113" s="2"/>
      <c r="G113" s="24"/>
      <c r="H113" s="2"/>
      <c r="I113" s="24"/>
      <c r="J113" s="2"/>
      <c r="K113" s="24"/>
      <c r="L113" s="2"/>
      <c r="M113" s="24"/>
      <c r="N113" s="2"/>
      <c r="O113" s="24"/>
    </row>
    <row r="114" spans="1:15" ht="15" customHeight="1">
      <c r="A114" s="4"/>
      <c r="B114" s="27"/>
      <c r="C114" s="24"/>
      <c r="D114" s="2"/>
      <c r="E114" s="24"/>
      <c r="F114" s="2"/>
      <c r="G114" s="24"/>
      <c r="H114" s="2"/>
      <c r="I114" s="24"/>
      <c r="J114" s="2"/>
      <c r="K114" s="24"/>
      <c r="L114" s="2"/>
      <c r="M114" s="24"/>
      <c r="N114" s="2"/>
      <c r="O114" s="24"/>
    </row>
    <row r="115" spans="1:15" ht="15" customHeight="1">
      <c r="A115" s="4"/>
      <c r="B115" s="27"/>
      <c r="C115" s="24"/>
      <c r="D115" s="2"/>
      <c r="E115" s="24"/>
      <c r="F115" s="2"/>
      <c r="G115" s="24"/>
      <c r="H115" s="2"/>
      <c r="I115" s="24"/>
      <c r="J115" s="2"/>
      <c r="K115" s="24"/>
      <c r="L115" s="2"/>
      <c r="M115" s="24"/>
      <c r="N115" s="2"/>
      <c r="O115" s="24"/>
    </row>
    <row r="116" spans="1:15" ht="15" customHeight="1">
      <c r="A116" s="4"/>
      <c r="B116" s="27"/>
      <c r="C116" s="24"/>
      <c r="D116" s="2"/>
      <c r="E116" s="24"/>
      <c r="F116" s="2"/>
      <c r="G116" s="24"/>
      <c r="H116" s="2"/>
      <c r="I116" s="24"/>
      <c r="J116" s="2"/>
      <c r="K116" s="24"/>
      <c r="L116" s="2"/>
      <c r="M116" s="24"/>
      <c r="N116" s="2"/>
      <c r="O116" s="24"/>
    </row>
    <row r="117" spans="1:15" ht="15" customHeight="1">
      <c r="A117" s="4"/>
      <c r="B117" s="27"/>
      <c r="C117" s="24"/>
      <c r="D117" s="2"/>
      <c r="E117" s="24"/>
      <c r="F117" s="2"/>
      <c r="G117" s="24"/>
      <c r="H117" s="2"/>
      <c r="I117" s="24"/>
      <c r="J117" s="2"/>
      <c r="K117" s="24"/>
      <c r="L117" s="2"/>
      <c r="M117" s="24"/>
      <c r="N117" s="2"/>
      <c r="O117" s="24"/>
    </row>
    <row r="118" spans="1:15" ht="15" customHeight="1">
      <c r="A118" s="4"/>
      <c r="B118" s="27"/>
      <c r="C118" s="24"/>
      <c r="D118" s="2"/>
      <c r="E118" s="24"/>
      <c r="F118" s="2"/>
      <c r="G118" s="24"/>
      <c r="H118" s="2"/>
      <c r="I118" s="24"/>
      <c r="J118" s="2"/>
      <c r="K118" s="24"/>
      <c r="L118" s="2"/>
      <c r="M118" s="24"/>
      <c r="N118" s="2"/>
      <c r="O118" s="24"/>
    </row>
    <row r="119" spans="1:15" ht="15" customHeight="1">
      <c r="A119" s="4"/>
      <c r="B119" s="27"/>
      <c r="C119" s="24"/>
      <c r="D119" s="2"/>
      <c r="E119" s="24"/>
      <c r="F119" s="2"/>
      <c r="G119" s="24"/>
      <c r="H119" s="2"/>
      <c r="I119" s="24"/>
      <c r="J119" s="2"/>
      <c r="K119" s="24"/>
      <c r="L119" s="2"/>
      <c r="M119" s="24"/>
      <c r="N119" s="2"/>
      <c r="O119" s="24"/>
    </row>
    <row r="120" spans="1:15" ht="15" customHeight="1">
      <c r="A120" s="4"/>
      <c r="B120" s="25"/>
      <c r="C120" s="24"/>
      <c r="D120" s="2"/>
      <c r="E120" s="24"/>
      <c r="F120" s="2"/>
      <c r="G120" s="24"/>
      <c r="H120" s="2"/>
      <c r="I120" s="24"/>
      <c r="J120" s="2"/>
      <c r="K120" s="24"/>
      <c r="L120" s="2"/>
      <c r="M120" s="24"/>
      <c r="N120" s="2"/>
      <c r="O120" s="24"/>
    </row>
    <row r="121" spans="1:15" ht="15" customHeight="1">
      <c r="A121" s="4"/>
      <c r="B121" s="27"/>
      <c r="C121" s="24"/>
      <c r="D121" s="2"/>
      <c r="E121" s="24"/>
      <c r="F121" s="2"/>
      <c r="G121" s="24"/>
      <c r="H121" s="2"/>
      <c r="I121" s="24"/>
      <c r="J121" s="2"/>
      <c r="K121" s="24"/>
      <c r="L121" s="2"/>
      <c r="M121" s="24"/>
      <c r="N121" s="2"/>
      <c r="O121" s="24"/>
    </row>
    <row r="122" spans="1:15" ht="15" customHeight="1">
      <c r="A122" s="4"/>
      <c r="B122" s="27"/>
      <c r="C122" s="24"/>
      <c r="D122" s="2"/>
      <c r="E122" s="24"/>
      <c r="F122" s="2"/>
      <c r="G122" s="24"/>
      <c r="H122" s="2"/>
      <c r="I122" s="24"/>
      <c r="J122" s="2"/>
      <c r="K122" s="24"/>
      <c r="L122" s="2"/>
      <c r="M122" s="24"/>
      <c r="N122" s="2"/>
      <c r="O122" s="24"/>
    </row>
    <row r="123" spans="1:15" ht="15" customHeight="1">
      <c r="A123" s="4"/>
      <c r="B123" s="27"/>
      <c r="C123" s="24"/>
      <c r="D123" s="2"/>
      <c r="E123" s="24"/>
      <c r="F123" s="2"/>
      <c r="G123" s="24"/>
      <c r="H123" s="2"/>
      <c r="I123" s="24"/>
      <c r="J123" s="2"/>
      <c r="K123" s="24"/>
      <c r="L123" s="2"/>
      <c r="M123" s="24"/>
      <c r="N123" s="2"/>
      <c r="O123" s="24"/>
    </row>
    <row r="124" spans="1:15" ht="15" customHeight="1">
      <c r="A124" s="4"/>
      <c r="B124" s="25"/>
      <c r="C124" s="24"/>
      <c r="D124" s="2"/>
      <c r="E124" s="24"/>
      <c r="F124" s="2"/>
      <c r="G124" s="24"/>
      <c r="H124" s="2"/>
      <c r="I124" s="24"/>
      <c r="J124" s="2"/>
      <c r="K124" s="24"/>
      <c r="L124" s="2"/>
      <c r="M124" s="24"/>
      <c r="N124" s="2"/>
      <c r="O124" s="24"/>
    </row>
    <row r="125" spans="1:15" ht="15" customHeight="1">
      <c r="A125" s="4"/>
      <c r="B125" s="27"/>
      <c r="C125" s="24"/>
      <c r="D125" s="2"/>
      <c r="E125" s="24"/>
      <c r="F125" s="2"/>
      <c r="G125" s="24"/>
      <c r="H125" s="2"/>
      <c r="I125" s="24"/>
      <c r="J125" s="2"/>
      <c r="K125" s="24"/>
      <c r="L125" s="2"/>
      <c r="M125" s="24"/>
      <c r="N125" s="2"/>
      <c r="O125" s="24"/>
    </row>
    <row r="126" spans="1:15" ht="15" customHeight="1">
      <c r="A126" s="4"/>
      <c r="B126" s="27"/>
      <c r="C126" s="24"/>
      <c r="D126" s="2"/>
      <c r="E126" s="24"/>
      <c r="F126" s="2"/>
      <c r="G126" s="24"/>
      <c r="H126" s="2"/>
      <c r="I126" s="24"/>
      <c r="J126" s="2"/>
      <c r="K126" s="24"/>
      <c r="L126" s="2"/>
      <c r="M126" s="24"/>
      <c r="N126" s="2"/>
      <c r="O126" s="24"/>
    </row>
    <row r="127" spans="1:15" ht="15" customHeight="1">
      <c r="A127" s="4"/>
      <c r="B127" s="27"/>
      <c r="C127" s="24"/>
      <c r="D127" s="2"/>
      <c r="E127" s="24"/>
      <c r="F127" s="2"/>
      <c r="G127" s="24"/>
      <c r="H127" s="2"/>
      <c r="I127" s="24"/>
      <c r="J127" s="2"/>
      <c r="K127" s="24"/>
      <c r="L127" s="2"/>
      <c r="M127" s="24"/>
      <c r="N127" s="2"/>
      <c r="O127" s="24"/>
    </row>
    <row r="128" spans="1:15" ht="15" customHeight="1">
      <c r="A128" s="4"/>
      <c r="B128" s="27"/>
      <c r="C128" s="24"/>
      <c r="D128" s="2"/>
      <c r="E128" s="24"/>
      <c r="F128" s="2"/>
      <c r="G128" s="24"/>
      <c r="H128" s="2"/>
      <c r="I128" s="24"/>
      <c r="J128" s="2"/>
      <c r="K128" s="24"/>
      <c r="L128" s="2"/>
      <c r="M128" s="24"/>
      <c r="N128" s="2"/>
      <c r="O128" s="24"/>
    </row>
    <row r="129" spans="1:15" ht="15" customHeight="1">
      <c r="A129" s="4"/>
      <c r="B129" s="27"/>
      <c r="C129" s="24"/>
      <c r="D129" s="2"/>
      <c r="E129" s="24"/>
      <c r="F129" s="2"/>
      <c r="G129" s="24"/>
      <c r="H129" s="2"/>
      <c r="I129" s="24"/>
      <c r="J129" s="2"/>
      <c r="K129" s="24"/>
      <c r="L129" s="2"/>
      <c r="M129" s="24"/>
      <c r="N129" s="2"/>
      <c r="O129" s="24"/>
    </row>
    <row r="130" spans="1:15" ht="15" customHeight="1">
      <c r="A130" s="4"/>
      <c r="B130" s="27"/>
      <c r="C130" s="24"/>
      <c r="D130" s="2"/>
      <c r="E130" s="24"/>
      <c r="F130" s="2"/>
      <c r="G130" s="24"/>
      <c r="H130" s="2"/>
      <c r="I130" s="24"/>
      <c r="J130" s="2"/>
      <c r="K130" s="24"/>
      <c r="L130" s="2"/>
      <c r="M130" s="24"/>
      <c r="N130" s="2"/>
      <c r="O130" s="24"/>
    </row>
    <row r="131" spans="1:15" ht="15" customHeight="1">
      <c r="A131" s="4"/>
      <c r="B131" s="27"/>
      <c r="C131" s="24"/>
      <c r="D131" s="2"/>
      <c r="E131" s="24"/>
      <c r="F131" s="2"/>
      <c r="G131" s="24"/>
      <c r="H131" s="2"/>
      <c r="I131" s="24"/>
      <c r="J131" s="2"/>
      <c r="K131" s="24"/>
      <c r="L131" s="2"/>
      <c r="M131" s="24"/>
      <c r="N131" s="2"/>
      <c r="O131" s="24"/>
    </row>
    <row r="132" spans="1:15" ht="15" customHeight="1">
      <c r="A132" s="4"/>
      <c r="B132" s="25"/>
      <c r="C132" s="24"/>
      <c r="D132" s="2"/>
      <c r="E132" s="24"/>
      <c r="F132" s="2"/>
      <c r="G132" s="24"/>
      <c r="H132" s="2"/>
      <c r="I132" s="24"/>
      <c r="J132" s="2"/>
      <c r="K132" s="24"/>
      <c r="L132" s="2"/>
      <c r="M132" s="24"/>
      <c r="N132" s="2"/>
      <c r="O132" s="24"/>
    </row>
    <row r="133" spans="1:15" ht="15" customHeight="1">
      <c r="A133" s="4"/>
      <c r="B133" s="27"/>
      <c r="C133" s="24"/>
      <c r="D133" s="2"/>
      <c r="E133" s="24"/>
      <c r="F133" s="2"/>
      <c r="G133" s="24"/>
      <c r="H133" s="2"/>
      <c r="I133" s="24"/>
      <c r="J133" s="2"/>
      <c r="K133" s="24"/>
      <c r="L133" s="2"/>
      <c r="M133" s="24"/>
      <c r="N133" s="2"/>
      <c r="O133" s="24"/>
    </row>
    <row r="134" spans="1:15" ht="15" customHeight="1">
      <c r="A134" s="4"/>
      <c r="B134" s="25"/>
      <c r="C134" s="24"/>
      <c r="D134" s="2"/>
      <c r="E134" s="24"/>
      <c r="F134" s="2"/>
      <c r="G134" s="24"/>
      <c r="H134" s="2"/>
      <c r="I134" s="24"/>
      <c r="J134" s="2"/>
      <c r="K134" s="24"/>
      <c r="L134" s="2"/>
      <c r="M134" s="24"/>
      <c r="N134" s="2"/>
      <c r="O134" s="24"/>
    </row>
    <row r="135" spans="1:15" ht="15" customHeight="1">
      <c r="A135" s="4"/>
      <c r="B135" s="27"/>
      <c r="C135" s="24"/>
      <c r="D135" s="2"/>
      <c r="E135" s="24"/>
      <c r="F135" s="2"/>
      <c r="G135" s="24"/>
      <c r="H135" s="2"/>
      <c r="I135" s="24"/>
      <c r="J135" s="2"/>
      <c r="K135" s="24"/>
      <c r="L135" s="2"/>
      <c r="M135" s="24"/>
      <c r="N135" s="2"/>
      <c r="O135" s="24"/>
    </row>
    <row r="136" spans="1:15" ht="15" customHeight="1">
      <c r="A136" s="4"/>
      <c r="B136" s="25"/>
      <c r="C136" s="24"/>
      <c r="D136" s="2"/>
      <c r="E136" s="24"/>
      <c r="F136" s="2"/>
      <c r="G136" s="24"/>
      <c r="H136" s="2"/>
      <c r="I136" s="24"/>
      <c r="J136" s="2"/>
      <c r="K136" s="24"/>
      <c r="L136" s="2"/>
      <c r="M136" s="24"/>
      <c r="N136" s="2"/>
      <c r="O136" s="24"/>
    </row>
    <row r="137" spans="1:15" ht="15" customHeight="1">
      <c r="A137" s="4"/>
      <c r="B137" s="27"/>
      <c r="C137" s="24"/>
      <c r="D137" s="2"/>
      <c r="E137" s="24"/>
      <c r="F137" s="2"/>
      <c r="G137" s="24"/>
      <c r="H137" s="2"/>
      <c r="I137" s="24"/>
      <c r="J137" s="2"/>
      <c r="K137" s="24"/>
      <c r="L137" s="2"/>
      <c r="M137" s="24"/>
      <c r="N137" s="2"/>
      <c r="O137" s="24"/>
    </row>
    <row r="138" spans="1:15" ht="15" customHeight="1">
      <c r="A138" s="4"/>
      <c r="B138" s="27"/>
      <c r="C138" s="24"/>
      <c r="D138" s="2"/>
      <c r="E138" s="24"/>
      <c r="F138" s="2"/>
      <c r="G138" s="24"/>
      <c r="H138" s="2"/>
      <c r="I138" s="24"/>
      <c r="J138" s="2"/>
      <c r="K138" s="24"/>
      <c r="L138" s="2"/>
      <c r="M138" s="24"/>
      <c r="N138" s="2"/>
      <c r="O138" s="24"/>
    </row>
    <row r="139" spans="1:15" ht="15" customHeight="1">
      <c r="A139" s="4"/>
      <c r="B139" s="27"/>
      <c r="C139" s="24"/>
      <c r="D139" s="2"/>
      <c r="E139" s="24"/>
      <c r="F139" s="2"/>
      <c r="G139" s="24"/>
      <c r="H139" s="2"/>
      <c r="I139" s="24"/>
      <c r="J139" s="2"/>
      <c r="K139" s="24"/>
      <c r="L139" s="2"/>
      <c r="M139" s="24"/>
      <c r="N139" s="2"/>
      <c r="O139" s="24"/>
    </row>
    <row r="140" spans="1:15" ht="15" customHeight="1">
      <c r="A140" s="4"/>
      <c r="B140" s="25"/>
      <c r="C140" s="24"/>
      <c r="D140" s="2"/>
      <c r="E140" s="24"/>
      <c r="F140" s="2"/>
      <c r="G140" s="24"/>
      <c r="H140" s="2"/>
      <c r="I140" s="24"/>
      <c r="J140" s="2"/>
      <c r="K140" s="24"/>
      <c r="L140" s="2"/>
      <c r="M140" s="24"/>
      <c r="N140" s="2"/>
      <c r="O140" s="24"/>
    </row>
    <row r="141" spans="1:15" ht="15" customHeight="1">
      <c r="A141" s="4"/>
      <c r="B141" s="27"/>
      <c r="C141" s="24"/>
      <c r="D141" s="2"/>
      <c r="E141" s="24"/>
      <c r="F141" s="2"/>
      <c r="G141" s="24"/>
      <c r="H141" s="2"/>
      <c r="I141" s="24"/>
      <c r="J141" s="2"/>
      <c r="K141" s="24"/>
      <c r="L141" s="2"/>
      <c r="M141" s="24"/>
      <c r="N141" s="2"/>
      <c r="O141" s="24"/>
    </row>
    <row r="142" spans="1:15" ht="15" customHeight="1">
      <c r="A142" s="4"/>
      <c r="B142" s="27"/>
      <c r="C142" s="24"/>
      <c r="D142" s="2"/>
      <c r="E142" s="24"/>
      <c r="F142" s="2"/>
      <c r="G142" s="24"/>
      <c r="H142" s="2"/>
      <c r="I142" s="24"/>
      <c r="J142" s="2"/>
      <c r="K142" s="24"/>
      <c r="L142" s="2"/>
      <c r="M142" s="24"/>
      <c r="N142" s="2"/>
      <c r="O142" s="24"/>
    </row>
    <row r="143" spans="1:15" ht="15" customHeight="1">
      <c r="A143" s="4"/>
      <c r="B143" s="27"/>
      <c r="C143" s="24"/>
      <c r="D143" s="2"/>
      <c r="E143" s="24"/>
      <c r="F143" s="2"/>
      <c r="G143" s="24"/>
      <c r="H143" s="2"/>
      <c r="I143" s="24"/>
      <c r="J143" s="2"/>
      <c r="K143" s="24"/>
      <c r="L143" s="2"/>
      <c r="M143" s="24"/>
      <c r="N143" s="2"/>
      <c r="O143" s="24"/>
    </row>
    <row r="144" spans="1:15" ht="15" customHeight="1">
      <c r="A144" s="4"/>
      <c r="B144" s="27"/>
      <c r="C144" s="24"/>
      <c r="D144" s="2"/>
      <c r="E144" s="24"/>
      <c r="F144" s="2"/>
      <c r="G144" s="24"/>
      <c r="H144" s="2"/>
      <c r="I144" s="24"/>
      <c r="J144" s="2"/>
      <c r="K144" s="24"/>
      <c r="L144" s="2"/>
      <c r="M144" s="24"/>
      <c r="N144" s="2"/>
      <c r="O144" s="24"/>
    </row>
    <row r="145" spans="1:15" ht="15" customHeight="1">
      <c r="A145" s="4"/>
      <c r="B145" s="27"/>
      <c r="C145" s="24"/>
      <c r="D145" s="2"/>
      <c r="E145" s="24"/>
      <c r="F145" s="2"/>
      <c r="G145" s="24"/>
      <c r="H145" s="2"/>
      <c r="I145" s="24"/>
      <c r="J145" s="2"/>
      <c r="K145" s="24"/>
      <c r="L145" s="2"/>
      <c r="M145" s="24"/>
      <c r="N145" s="2"/>
      <c r="O145" s="24"/>
    </row>
    <row r="146" spans="1:15" ht="15" customHeight="1">
      <c r="A146" s="4"/>
      <c r="B146" s="25"/>
      <c r="C146" s="24"/>
      <c r="D146" s="2"/>
      <c r="E146" s="24"/>
      <c r="F146" s="2"/>
      <c r="G146" s="24"/>
      <c r="H146" s="2"/>
      <c r="I146" s="24"/>
      <c r="J146" s="2"/>
      <c r="K146" s="24"/>
      <c r="L146" s="2"/>
      <c r="M146" s="24"/>
      <c r="N146" s="2"/>
      <c r="O146" s="24"/>
    </row>
    <row r="147" spans="1:15" ht="15" customHeight="1">
      <c r="A147" s="4"/>
      <c r="B147" s="27"/>
      <c r="C147" s="24"/>
      <c r="D147" s="2"/>
      <c r="E147" s="24"/>
      <c r="F147" s="2"/>
      <c r="G147" s="24"/>
      <c r="H147" s="2"/>
      <c r="I147" s="24"/>
      <c r="J147" s="2"/>
      <c r="K147" s="24"/>
      <c r="L147" s="2"/>
      <c r="M147" s="24"/>
      <c r="N147" s="2"/>
      <c r="O147" s="24"/>
    </row>
    <row r="148" spans="1:15" ht="15" customHeight="1">
      <c r="A148" s="4"/>
      <c r="B148" s="27"/>
      <c r="C148" s="24"/>
      <c r="D148" s="2"/>
      <c r="E148" s="24"/>
      <c r="F148" s="2"/>
      <c r="G148" s="24"/>
      <c r="H148" s="2"/>
      <c r="I148" s="24"/>
      <c r="J148" s="2"/>
      <c r="K148" s="24"/>
      <c r="L148" s="2"/>
      <c r="M148" s="24"/>
      <c r="N148" s="2"/>
      <c r="O148" s="24"/>
    </row>
    <row r="149" spans="1:15" ht="15" customHeight="1">
      <c r="A149" s="4"/>
      <c r="B149" s="25"/>
      <c r="C149" s="24"/>
      <c r="D149" s="2"/>
      <c r="E149" s="24"/>
      <c r="F149" s="2"/>
      <c r="G149" s="24"/>
      <c r="H149" s="2"/>
      <c r="I149" s="24"/>
      <c r="J149" s="2"/>
      <c r="K149" s="24"/>
      <c r="L149" s="2"/>
      <c r="M149" s="24"/>
      <c r="N149" s="2"/>
      <c r="O149" s="24"/>
    </row>
    <row r="150" spans="1:15" ht="15" customHeight="1">
      <c r="A150" s="4"/>
      <c r="B150" s="27"/>
      <c r="C150" s="24"/>
      <c r="D150" s="2"/>
      <c r="E150" s="24"/>
      <c r="F150" s="2"/>
      <c r="G150" s="24"/>
      <c r="H150" s="2"/>
      <c r="I150" s="24"/>
      <c r="J150" s="2"/>
      <c r="K150" s="24"/>
      <c r="L150" s="2"/>
      <c r="M150" s="24"/>
      <c r="N150" s="2"/>
      <c r="O150" s="24"/>
    </row>
    <row r="151" spans="1:15" ht="15" customHeight="1">
      <c r="A151" s="4"/>
      <c r="B151" s="25"/>
      <c r="C151" s="24"/>
      <c r="D151" s="2"/>
      <c r="E151" s="24"/>
      <c r="F151" s="2"/>
      <c r="G151" s="24"/>
      <c r="H151" s="2"/>
      <c r="I151" s="24"/>
      <c r="J151" s="2"/>
      <c r="K151" s="24"/>
      <c r="L151" s="2"/>
      <c r="M151" s="24"/>
      <c r="N151" s="2"/>
      <c r="O151" s="24"/>
    </row>
    <row r="152" spans="1:15" ht="15" customHeight="1">
      <c r="A152" s="4"/>
      <c r="B152" s="27"/>
      <c r="C152" s="24"/>
      <c r="D152" s="2"/>
      <c r="E152" s="24"/>
      <c r="F152" s="2"/>
      <c r="G152" s="24"/>
      <c r="H152" s="2"/>
      <c r="I152" s="24"/>
      <c r="J152" s="2"/>
      <c r="K152" s="24"/>
      <c r="L152" s="2"/>
      <c r="M152" s="24"/>
      <c r="N152" s="2"/>
      <c r="O152" s="24"/>
    </row>
    <row r="153" spans="1:15" ht="15" customHeight="1">
      <c r="A153" s="4"/>
      <c r="B153" s="25"/>
      <c r="C153" s="24"/>
      <c r="D153" s="2"/>
      <c r="E153" s="24"/>
      <c r="F153" s="2"/>
      <c r="G153" s="24"/>
      <c r="H153" s="2"/>
      <c r="I153" s="24"/>
      <c r="J153" s="2"/>
      <c r="K153" s="24"/>
      <c r="L153" s="2"/>
      <c r="M153" s="24"/>
      <c r="N153" s="2"/>
      <c r="O153" s="24"/>
    </row>
    <row r="154" spans="1:15" ht="15" customHeight="1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ht="15" customHeight="1">
      <c r="A155" s="4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1:15" ht="15" customHeight="1">
      <c r="A156" s="4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1:15" ht="15" customHeight="1">
      <c r="A157" s="4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1:15" ht="15" customHeight="1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ht="15" customHeight="1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ht="15" customHeight="1">
      <c r="A160" s="4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M187"/>
  <sheetViews>
    <sheetView zoomScaleNormal="100" workbookViewId="0">
      <pane ySplit="1" topLeftCell="A2" activePane="bottomLeft" state="frozen"/>
      <selection activeCell="B12" sqref="B12"/>
      <selection pane="bottomLeft"/>
    </sheetView>
  </sheetViews>
  <sheetFormatPr baseColWidth="10" defaultColWidth="11.42578125" defaultRowHeight="15" customHeight="1"/>
  <cols>
    <col min="1" max="1" width="22.7109375" style="44" customWidth="1"/>
    <col min="2" max="2" width="20" style="44" customWidth="1"/>
    <col min="3" max="3" width="8.140625" style="44" hidden="1" customWidth="1"/>
    <col min="4" max="4" width="10.7109375" style="44" hidden="1" customWidth="1"/>
    <col min="5" max="5" width="7" style="44" hidden="1" customWidth="1"/>
    <col min="6" max="6" width="10.7109375" style="44" customWidth="1"/>
    <col min="7" max="7" width="15.7109375" style="44" customWidth="1"/>
    <col min="8" max="8" width="20.7109375" style="44" customWidth="1"/>
    <col min="9" max="9" width="12.7109375" style="44" customWidth="1"/>
    <col min="10" max="10" width="10.7109375" style="44" customWidth="1"/>
    <col min="11" max="11" width="16.7109375" style="44" customWidth="1"/>
    <col min="12" max="16384" width="11.42578125" style="44"/>
  </cols>
  <sheetData>
    <row r="1" spans="1:13" ht="24.95" customHeight="1" thickBot="1">
      <c r="A1" s="471"/>
      <c r="B1" s="461" t="s">
        <v>2666</v>
      </c>
      <c r="C1" s="472"/>
      <c r="D1" s="472"/>
      <c r="E1" s="472"/>
      <c r="F1" s="472"/>
      <c r="G1" s="472"/>
      <c r="H1" s="472"/>
      <c r="I1" s="472"/>
      <c r="J1" s="472"/>
      <c r="K1" s="473"/>
    </row>
    <row r="2" spans="1:13" ht="15" customHeight="1">
      <c r="A2" s="60"/>
      <c r="B2" s="88" t="s">
        <v>2041</v>
      </c>
      <c r="C2" s="46"/>
      <c r="D2" s="46"/>
      <c r="E2" s="46"/>
      <c r="F2" s="46"/>
      <c r="G2" s="46"/>
      <c r="H2" s="46"/>
      <c r="I2" s="46"/>
      <c r="J2" s="46"/>
      <c r="K2" s="47"/>
    </row>
    <row r="3" spans="1:13" ht="15" customHeight="1">
      <c r="A3" s="62"/>
      <c r="B3" s="49" t="s">
        <v>449</v>
      </c>
      <c r="C3" s="51"/>
      <c r="D3" s="51" t="s">
        <v>3930</v>
      </c>
      <c r="E3" s="224" t="s">
        <v>4055</v>
      </c>
      <c r="F3" s="51" t="s">
        <v>3930</v>
      </c>
      <c r="G3" s="248" t="s">
        <v>2042</v>
      </c>
      <c r="H3" s="248"/>
      <c r="I3" s="248"/>
      <c r="J3" s="248"/>
      <c r="K3" s="53"/>
      <c r="M3" s="632"/>
    </row>
    <row r="4" spans="1:13" ht="15" customHeight="1">
      <c r="A4" s="62"/>
      <c r="B4" s="253" t="s">
        <v>2043</v>
      </c>
      <c r="C4" s="347">
        <v>32.869999999999997</v>
      </c>
      <c r="D4" s="347">
        <v>40.64</v>
      </c>
      <c r="E4" s="634">
        <f>D4*1.08</f>
        <v>43.891200000000005</v>
      </c>
      <c r="F4" s="716">
        <f t="shared" ref="F4" si="0">ROUNDUP(E4,2)</f>
        <v>43.9</v>
      </c>
      <c r="G4" s="257" t="s">
        <v>3307</v>
      </c>
      <c r="H4" s="257"/>
      <c r="I4" s="257"/>
      <c r="J4" s="257"/>
      <c r="K4" s="258"/>
      <c r="M4" s="632"/>
    </row>
    <row r="5" spans="1:13" ht="15" customHeight="1">
      <c r="A5" s="62"/>
      <c r="B5" s="259" t="s">
        <v>2044</v>
      </c>
      <c r="C5" s="348">
        <v>114.2</v>
      </c>
      <c r="D5" s="348">
        <v>129.38999999999999</v>
      </c>
      <c r="E5" s="634">
        <f t="shared" ref="E5:E12" si="1">D5*1.08</f>
        <v>139.74119999999999</v>
      </c>
      <c r="F5" s="716">
        <f t="shared" ref="F5:F7" si="2">ROUNDUP(E5,2)</f>
        <v>139.75</v>
      </c>
      <c r="G5" s="263" t="s">
        <v>3306</v>
      </c>
      <c r="H5" s="263"/>
      <c r="I5" s="263"/>
      <c r="J5" s="263"/>
      <c r="K5" s="264"/>
      <c r="M5" s="632"/>
    </row>
    <row r="6" spans="1:13" ht="15" customHeight="1" thickBot="1">
      <c r="A6" s="63"/>
      <c r="B6" s="272" t="s">
        <v>2045</v>
      </c>
      <c r="C6" s="349">
        <v>141.57</v>
      </c>
      <c r="D6" s="349">
        <v>160.41</v>
      </c>
      <c r="E6" s="720">
        <f t="shared" si="1"/>
        <v>173.24280000000002</v>
      </c>
      <c r="F6" s="717">
        <f t="shared" si="2"/>
        <v>173.25</v>
      </c>
      <c r="G6" s="276" t="s">
        <v>3308</v>
      </c>
      <c r="H6" s="276"/>
      <c r="I6" s="276"/>
      <c r="J6" s="276"/>
      <c r="K6" s="277"/>
      <c r="M6" s="632"/>
    </row>
    <row r="7" spans="1:13" ht="15" customHeight="1">
      <c r="A7" s="60"/>
      <c r="B7" s="311" t="s">
        <v>1987</v>
      </c>
      <c r="C7" s="373">
        <v>40.289999999999992</v>
      </c>
      <c r="D7" s="373">
        <v>49.81</v>
      </c>
      <c r="E7" s="634">
        <f>D7*1.08</f>
        <v>53.794800000000009</v>
      </c>
      <c r="F7" s="716">
        <f t="shared" si="2"/>
        <v>53.8</v>
      </c>
      <c r="G7" s="313" t="s">
        <v>3309</v>
      </c>
      <c r="H7" s="313"/>
      <c r="I7" s="313"/>
      <c r="J7" s="313"/>
      <c r="K7" s="314"/>
      <c r="M7" s="632"/>
    </row>
    <row r="8" spans="1:13" ht="15" customHeight="1">
      <c r="A8" s="62"/>
      <c r="B8" s="259" t="s">
        <v>1988</v>
      </c>
      <c r="C8" s="348">
        <v>133.72</v>
      </c>
      <c r="D8" s="348">
        <v>151.53</v>
      </c>
      <c r="E8" s="634">
        <f t="shared" si="1"/>
        <v>163.6524</v>
      </c>
      <c r="F8" s="716">
        <f t="shared" ref="F8:F12" si="3">ROUNDUP(E8,2)</f>
        <v>163.66</v>
      </c>
      <c r="G8" s="263" t="s">
        <v>3310</v>
      </c>
      <c r="H8" s="263"/>
      <c r="I8" s="263"/>
      <c r="J8" s="263"/>
      <c r="K8" s="264"/>
      <c r="M8" s="632"/>
    </row>
    <row r="9" spans="1:13" ht="15" customHeight="1" thickBot="1">
      <c r="A9" s="63"/>
      <c r="B9" s="272" t="s">
        <v>1989</v>
      </c>
      <c r="C9" s="349">
        <v>164.84</v>
      </c>
      <c r="D9" s="349">
        <v>186.77</v>
      </c>
      <c r="E9" s="720">
        <f t="shared" si="1"/>
        <v>201.71160000000003</v>
      </c>
      <c r="F9" s="717">
        <f t="shared" si="3"/>
        <v>201.72</v>
      </c>
      <c r="G9" s="276" t="s">
        <v>3311</v>
      </c>
      <c r="H9" s="276"/>
      <c r="I9" s="276"/>
      <c r="J9" s="276"/>
      <c r="K9" s="277"/>
      <c r="M9" s="632"/>
    </row>
    <row r="10" spans="1:13" ht="15" customHeight="1">
      <c r="A10" s="60"/>
      <c r="B10" s="311" t="s">
        <v>1990</v>
      </c>
      <c r="C10" s="373">
        <v>35.863258983890958</v>
      </c>
      <c r="D10" s="373">
        <v>44.41</v>
      </c>
      <c r="E10" s="634">
        <f>D10*1.08</f>
        <v>47.962800000000001</v>
      </c>
      <c r="F10" s="716">
        <f t="shared" si="3"/>
        <v>47.97</v>
      </c>
      <c r="G10" s="313" t="s">
        <v>3312</v>
      </c>
      <c r="H10" s="313"/>
      <c r="I10" s="313"/>
      <c r="J10" s="313"/>
      <c r="K10" s="314"/>
      <c r="M10" s="632"/>
    </row>
    <row r="11" spans="1:13" ht="15" customHeight="1">
      <c r="A11" s="62"/>
      <c r="B11" s="259" t="s">
        <v>1991</v>
      </c>
      <c r="C11" s="348">
        <v>128.11000000000001</v>
      </c>
      <c r="D11" s="348">
        <v>145.16</v>
      </c>
      <c r="E11" s="634">
        <f t="shared" si="1"/>
        <v>156.77280000000002</v>
      </c>
      <c r="F11" s="716">
        <f t="shared" si="3"/>
        <v>156.78</v>
      </c>
      <c r="G11" s="263" t="s">
        <v>3313</v>
      </c>
      <c r="H11" s="263"/>
      <c r="I11" s="263"/>
      <c r="J11" s="263"/>
      <c r="K11" s="264"/>
      <c r="M11" s="632"/>
    </row>
    <row r="12" spans="1:13" ht="15" customHeight="1" thickBot="1">
      <c r="A12" s="63"/>
      <c r="B12" s="272" t="s">
        <v>1992</v>
      </c>
      <c r="C12" s="349">
        <v>154.03</v>
      </c>
      <c r="D12" s="349">
        <v>174.53</v>
      </c>
      <c r="E12" s="720">
        <f t="shared" si="1"/>
        <v>188.4924</v>
      </c>
      <c r="F12" s="717">
        <f t="shared" si="3"/>
        <v>188.5</v>
      </c>
      <c r="G12" s="276" t="s">
        <v>3314</v>
      </c>
      <c r="H12" s="276"/>
      <c r="I12" s="276"/>
      <c r="J12" s="276"/>
      <c r="K12" s="277"/>
      <c r="M12" s="632"/>
    </row>
    <row r="13" spans="1:13" ht="15" customHeight="1">
      <c r="A13" s="45"/>
      <c r="B13" s="88" t="s">
        <v>2046</v>
      </c>
      <c r="C13" s="46"/>
      <c r="D13" s="66"/>
      <c r="E13" s="66"/>
      <c r="F13" s="66"/>
      <c r="G13" s="66"/>
      <c r="H13" s="66"/>
      <c r="I13" s="66"/>
      <c r="J13" s="66"/>
      <c r="K13" s="67"/>
      <c r="M13" s="632"/>
    </row>
    <row r="14" spans="1:13" ht="15" customHeight="1">
      <c r="A14" s="62"/>
      <c r="B14" s="49" t="s">
        <v>449</v>
      </c>
      <c r="C14" s="51"/>
      <c r="D14" s="51" t="s">
        <v>3930</v>
      </c>
      <c r="E14" s="224" t="s">
        <v>4055</v>
      </c>
      <c r="F14" s="51" t="s">
        <v>3930</v>
      </c>
      <c r="G14" s="248" t="s">
        <v>2042</v>
      </c>
      <c r="H14" s="248"/>
      <c r="I14" s="248"/>
      <c r="J14" s="248"/>
      <c r="K14" s="53"/>
      <c r="M14" s="632"/>
    </row>
    <row r="15" spans="1:13" ht="15" customHeight="1">
      <c r="A15" s="48"/>
      <c r="B15" s="253" t="s">
        <v>1993</v>
      </c>
      <c r="C15" s="347">
        <v>55.816877323420073</v>
      </c>
      <c r="D15" s="347">
        <v>69.040000000000006</v>
      </c>
      <c r="E15" s="634">
        <f>D15*1.08</f>
        <v>74.563200000000009</v>
      </c>
      <c r="F15" s="716">
        <f t="shared" ref="F15:F23" si="4">ROUNDUP(E15,2)</f>
        <v>74.570000000000007</v>
      </c>
      <c r="G15" s="257" t="s">
        <v>3315</v>
      </c>
      <c r="H15" s="257"/>
      <c r="I15" s="257"/>
      <c r="J15" s="257"/>
      <c r="K15" s="258"/>
      <c r="M15" s="632"/>
    </row>
    <row r="16" spans="1:13" ht="15" customHeight="1">
      <c r="A16" s="48"/>
      <c r="B16" s="259" t="s">
        <v>1994</v>
      </c>
      <c r="C16" s="348">
        <v>206.27</v>
      </c>
      <c r="D16" s="348">
        <v>233.71</v>
      </c>
      <c r="E16" s="634">
        <f t="shared" ref="E16:E17" si="5">D16*1.08</f>
        <v>252.40680000000003</v>
      </c>
      <c r="F16" s="716">
        <f t="shared" si="4"/>
        <v>252.41</v>
      </c>
      <c r="G16" s="263" t="s">
        <v>3317</v>
      </c>
      <c r="H16" s="263"/>
      <c r="I16" s="263"/>
      <c r="J16" s="263"/>
      <c r="K16" s="264"/>
      <c r="M16" s="632"/>
    </row>
    <row r="17" spans="1:13" ht="15" customHeight="1" thickBot="1">
      <c r="A17" s="54"/>
      <c r="B17" s="272" t="s">
        <v>1995</v>
      </c>
      <c r="C17" s="349">
        <v>312.26</v>
      </c>
      <c r="D17" s="349">
        <v>353.8</v>
      </c>
      <c r="E17" s="720">
        <f t="shared" si="5"/>
        <v>382.10400000000004</v>
      </c>
      <c r="F17" s="717">
        <f t="shared" si="4"/>
        <v>382.11</v>
      </c>
      <c r="G17" s="276" t="s">
        <v>3316</v>
      </c>
      <c r="H17" s="276"/>
      <c r="I17" s="276"/>
      <c r="J17" s="276"/>
      <c r="K17" s="277"/>
      <c r="M17" s="632"/>
    </row>
    <row r="18" spans="1:13" ht="15" customHeight="1">
      <c r="A18" s="60"/>
      <c r="B18" s="311" t="s">
        <v>1996</v>
      </c>
      <c r="C18" s="373">
        <v>75.540000000000006</v>
      </c>
      <c r="D18" s="373">
        <v>93.37</v>
      </c>
      <c r="E18" s="634">
        <f>D18*1.08</f>
        <v>100.83960000000002</v>
      </c>
      <c r="F18" s="716">
        <f t="shared" si="4"/>
        <v>100.84</v>
      </c>
      <c r="G18" s="313" t="s">
        <v>3318</v>
      </c>
      <c r="H18" s="313"/>
      <c r="I18" s="313"/>
      <c r="J18" s="313"/>
      <c r="K18" s="314"/>
      <c r="M18" s="632"/>
    </row>
    <row r="19" spans="1:13" ht="15" customHeight="1">
      <c r="A19" s="62"/>
      <c r="B19" s="259" t="s">
        <v>1997</v>
      </c>
      <c r="C19" s="348">
        <v>274.19</v>
      </c>
      <c r="D19" s="348">
        <v>310.66000000000003</v>
      </c>
      <c r="E19" s="634">
        <f t="shared" ref="E19:E20" si="6">D19*1.08</f>
        <v>335.51280000000003</v>
      </c>
      <c r="F19" s="716">
        <f t="shared" si="4"/>
        <v>335.52</v>
      </c>
      <c r="G19" s="263" t="s">
        <v>3319</v>
      </c>
      <c r="H19" s="263"/>
      <c r="I19" s="263"/>
      <c r="J19" s="263"/>
      <c r="K19" s="264"/>
      <c r="M19" s="632"/>
    </row>
    <row r="20" spans="1:13" ht="15" customHeight="1" thickBot="1">
      <c r="A20" s="63"/>
      <c r="B20" s="272" t="s">
        <v>1998</v>
      </c>
      <c r="C20" s="349">
        <v>360.12</v>
      </c>
      <c r="D20" s="349">
        <v>408.03</v>
      </c>
      <c r="E20" s="720">
        <f t="shared" si="6"/>
        <v>440.67239999999998</v>
      </c>
      <c r="F20" s="717">
        <f t="shared" si="4"/>
        <v>440.68</v>
      </c>
      <c r="G20" s="276" t="s">
        <v>3320</v>
      </c>
      <c r="H20" s="276"/>
      <c r="I20" s="276"/>
      <c r="J20" s="276"/>
      <c r="K20" s="277"/>
      <c r="M20" s="632"/>
    </row>
    <row r="21" spans="1:13" ht="15" customHeight="1">
      <c r="A21" s="60"/>
      <c r="B21" s="311" t="s">
        <v>1999</v>
      </c>
      <c r="C21" s="373">
        <v>61.35</v>
      </c>
      <c r="D21" s="373">
        <v>75.83</v>
      </c>
      <c r="E21" s="634">
        <f>D21*1.08</f>
        <v>81.8964</v>
      </c>
      <c r="F21" s="716">
        <f t="shared" si="4"/>
        <v>81.900000000000006</v>
      </c>
      <c r="G21" s="313" t="s">
        <v>3321</v>
      </c>
      <c r="H21" s="313"/>
      <c r="I21" s="313"/>
      <c r="J21" s="313"/>
      <c r="K21" s="314"/>
      <c r="M21" s="632"/>
    </row>
    <row r="22" spans="1:13" ht="15" customHeight="1">
      <c r="A22" s="62"/>
      <c r="B22" s="259" t="s">
        <v>2000</v>
      </c>
      <c r="C22" s="348">
        <v>245.18</v>
      </c>
      <c r="D22" s="348">
        <v>277.8</v>
      </c>
      <c r="E22" s="634">
        <f t="shared" ref="E22:E23" si="7">D22*1.08</f>
        <v>300.02400000000006</v>
      </c>
      <c r="F22" s="716">
        <f t="shared" si="4"/>
        <v>300.02999999999997</v>
      </c>
      <c r="G22" s="263" t="s">
        <v>3322</v>
      </c>
      <c r="H22" s="263"/>
      <c r="I22" s="263"/>
      <c r="J22" s="263"/>
      <c r="K22" s="264"/>
      <c r="M22" s="632"/>
    </row>
    <row r="23" spans="1:13" ht="15" customHeight="1" thickBot="1">
      <c r="A23" s="63"/>
      <c r="B23" s="272" t="s">
        <v>2001</v>
      </c>
      <c r="C23" s="349">
        <v>164.34</v>
      </c>
      <c r="D23" s="349">
        <v>375.28</v>
      </c>
      <c r="E23" s="720">
        <f t="shared" si="7"/>
        <v>405.30239999999998</v>
      </c>
      <c r="F23" s="717">
        <f t="shared" si="4"/>
        <v>405.31</v>
      </c>
      <c r="G23" s="276" t="s">
        <v>3323</v>
      </c>
      <c r="H23" s="276"/>
      <c r="I23" s="276"/>
      <c r="J23" s="276"/>
      <c r="K23" s="277"/>
      <c r="M23" s="632"/>
    </row>
    <row r="24" spans="1:13" ht="15" customHeight="1">
      <c r="A24" s="45"/>
      <c r="B24" s="92" t="s">
        <v>2047</v>
      </c>
      <c r="C24" s="93"/>
      <c r="D24" s="93"/>
      <c r="E24" s="93"/>
      <c r="F24" s="93"/>
      <c r="G24" s="93"/>
      <c r="H24" s="66"/>
      <c r="I24" s="66"/>
      <c r="J24" s="66"/>
      <c r="K24" s="67"/>
      <c r="M24" s="632"/>
    </row>
    <row r="25" spans="1:13" ht="15" customHeight="1">
      <c r="A25" s="48"/>
      <c r="B25" s="49" t="s">
        <v>19</v>
      </c>
      <c r="C25" s="51"/>
      <c r="D25" s="51" t="s">
        <v>3930</v>
      </c>
      <c r="E25" s="224" t="s">
        <v>4055</v>
      </c>
      <c r="F25" s="51" t="s">
        <v>3930</v>
      </c>
      <c r="G25" s="248" t="s">
        <v>178</v>
      </c>
      <c r="H25" s="248"/>
      <c r="I25" s="248"/>
      <c r="J25" s="248"/>
      <c r="K25" s="53"/>
      <c r="M25" s="632"/>
    </row>
    <row r="26" spans="1:13" ht="15" customHeight="1">
      <c r="A26" s="48"/>
      <c r="B26" s="253" t="s">
        <v>2002</v>
      </c>
      <c r="C26" s="347">
        <v>14.3</v>
      </c>
      <c r="D26" s="347">
        <v>16.21</v>
      </c>
      <c r="E26" s="634">
        <f>D26*1.08</f>
        <v>17.506800000000002</v>
      </c>
      <c r="F26" s="716">
        <f t="shared" ref="F26:F27" si="8">ROUNDUP(E26,2)</f>
        <v>17.510000000000002</v>
      </c>
      <c r="G26" s="257" t="s">
        <v>2003</v>
      </c>
      <c r="H26" s="257"/>
      <c r="I26" s="257"/>
      <c r="J26" s="257"/>
      <c r="K26" s="258"/>
      <c r="M26" s="632"/>
    </row>
    <row r="27" spans="1:13" ht="15" customHeight="1" thickBot="1">
      <c r="A27" s="48"/>
      <c r="B27" s="272" t="s">
        <v>2004</v>
      </c>
      <c r="C27" s="349">
        <v>20.51</v>
      </c>
      <c r="D27" s="349">
        <v>23.25</v>
      </c>
      <c r="E27" s="634">
        <f t="shared" ref="E27" si="9">D27*1.08</f>
        <v>25.110000000000003</v>
      </c>
      <c r="F27" s="716">
        <f t="shared" si="8"/>
        <v>25.11</v>
      </c>
      <c r="G27" s="276" t="s">
        <v>2005</v>
      </c>
      <c r="H27" s="276"/>
      <c r="I27" s="276"/>
      <c r="J27" s="276"/>
      <c r="K27" s="277"/>
      <c r="M27" s="632"/>
    </row>
    <row r="28" spans="1:13" ht="15" customHeight="1" thickBot="1">
      <c r="A28" s="285"/>
      <c r="B28" s="122"/>
      <c r="C28" s="122"/>
      <c r="D28" s="122"/>
      <c r="E28" s="122"/>
      <c r="F28" s="122"/>
      <c r="G28" s="476"/>
      <c r="H28" s="122"/>
      <c r="I28" s="122"/>
      <c r="J28" s="122"/>
      <c r="K28" s="288"/>
      <c r="M28" s="632"/>
    </row>
    <row r="29" spans="1:13" s="468" customFormat="1" ht="15" customHeight="1">
      <c r="A29" s="155"/>
      <c r="B29" s="88" t="s">
        <v>3324</v>
      </c>
      <c r="C29" s="90"/>
      <c r="D29" s="90"/>
      <c r="E29" s="90"/>
      <c r="F29" s="90"/>
      <c r="G29" s="90"/>
      <c r="H29" s="90"/>
      <c r="I29" s="90"/>
      <c r="J29" s="90"/>
      <c r="K29" s="91"/>
      <c r="M29" s="632"/>
    </row>
    <row r="30" spans="1:13" ht="15" customHeight="1">
      <c r="A30" s="48"/>
      <c r="B30" s="49" t="s">
        <v>19</v>
      </c>
      <c r="C30" s="51"/>
      <c r="D30" s="51" t="s">
        <v>3930</v>
      </c>
      <c r="E30" s="224" t="s">
        <v>4055</v>
      </c>
      <c r="F30" s="51" t="s">
        <v>3930</v>
      </c>
      <c r="G30" s="248" t="s">
        <v>178</v>
      </c>
      <c r="H30" s="248"/>
      <c r="I30" s="248"/>
      <c r="J30" s="248" t="s">
        <v>1597</v>
      </c>
      <c r="K30" s="53"/>
      <c r="M30" s="632"/>
    </row>
    <row r="31" spans="1:13" ht="15" customHeight="1">
      <c r="A31" s="62"/>
      <c r="B31" s="399" t="s">
        <v>2006</v>
      </c>
      <c r="C31" s="436">
        <v>134.59</v>
      </c>
      <c r="D31" s="436">
        <f t="shared" ref="D31:D38" si="10">C31*1.03</f>
        <v>138.6277</v>
      </c>
      <c r="E31" s="634">
        <f>D31*1.08</f>
        <v>149.717916</v>
      </c>
      <c r="F31" s="716">
        <f t="shared" ref="F31:F41" si="11">ROUNDUP(E31,2)</f>
        <v>149.72</v>
      </c>
      <c r="G31" s="257" t="s">
        <v>3326</v>
      </c>
      <c r="H31" s="257"/>
      <c r="I31" s="257"/>
      <c r="J31" s="257" t="s">
        <v>3327</v>
      </c>
      <c r="K31" s="258"/>
      <c r="M31" s="632"/>
    </row>
    <row r="32" spans="1:13" ht="15" customHeight="1" thickBot="1">
      <c r="A32" s="62"/>
      <c r="B32" s="706" t="s">
        <v>2007</v>
      </c>
      <c r="C32" s="351">
        <v>132.36000000000001</v>
      </c>
      <c r="D32" s="351">
        <v>136.34</v>
      </c>
      <c r="E32" s="723">
        <f t="shared" ref="E32:E35" si="12">D32*1.08</f>
        <v>147.24720000000002</v>
      </c>
      <c r="F32" s="703">
        <f t="shared" si="11"/>
        <v>147.25</v>
      </c>
      <c r="G32" s="697" t="s">
        <v>3910</v>
      </c>
      <c r="H32" s="697"/>
      <c r="I32" s="697"/>
      <c r="J32" s="697" t="s">
        <v>1858</v>
      </c>
      <c r="K32" s="284"/>
      <c r="M32" s="632"/>
    </row>
    <row r="33" spans="1:13" ht="15" customHeight="1">
      <c r="A33" s="62"/>
      <c r="B33" s="709" t="s">
        <v>2008</v>
      </c>
      <c r="C33" s="373">
        <v>112.96</v>
      </c>
      <c r="D33" s="373">
        <v>116.35</v>
      </c>
      <c r="E33" s="722">
        <f t="shared" si="12"/>
        <v>125.658</v>
      </c>
      <c r="F33" s="715">
        <f t="shared" si="11"/>
        <v>125.66000000000001</v>
      </c>
      <c r="G33" s="313" t="s">
        <v>3328</v>
      </c>
      <c r="H33" s="313"/>
      <c r="I33" s="313"/>
      <c r="J33" s="313" t="s">
        <v>3329</v>
      </c>
      <c r="K33" s="314"/>
      <c r="M33" s="632"/>
    </row>
    <row r="34" spans="1:13" ht="15" customHeight="1">
      <c r="A34" s="62"/>
      <c r="B34" s="701" t="s">
        <v>2009</v>
      </c>
      <c r="C34" s="348">
        <v>111.68</v>
      </c>
      <c r="D34" s="348">
        <v>115.04</v>
      </c>
      <c r="E34" s="634">
        <f t="shared" si="12"/>
        <v>124.24320000000002</v>
      </c>
      <c r="F34" s="716">
        <f t="shared" si="11"/>
        <v>124.25</v>
      </c>
      <c r="G34" s="263" t="s">
        <v>3911</v>
      </c>
      <c r="H34" s="263"/>
      <c r="I34" s="263"/>
      <c r="J34" s="263" t="s">
        <v>3330</v>
      </c>
      <c r="K34" s="264"/>
      <c r="M34" s="632"/>
    </row>
    <row r="35" spans="1:13" ht="15" customHeight="1" thickBot="1">
      <c r="A35" s="62"/>
      <c r="B35" s="710" t="s">
        <v>2010</v>
      </c>
      <c r="C35" s="349">
        <v>183.67</v>
      </c>
      <c r="D35" s="349">
        <v>189.18</v>
      </c>
      <c r="E35" s="720">
        <f t="shared" si="12"/>
        <v>204.31440000000003</v>
      </c>
      <c r="F35" s="717">
        <f t="shared" si="11"/>
        <v>204.32</v>
      </c>
      <c r="G35" s="698" t="s">
        <v>3331</v>
      </c>
      <c r="H35" s="698"/>
      <c r="I35" s="698"/>
      <c r="J35" s="698" t="s">
        <v>3899</v>
      </c>
      <c r="K35" s="277"/>
      <c r="M35" s="632"/>
    </row>
    <row r="36" spans="1:13" ht="15" customHeight="1" thickBot="1">
      <c r="A36" s="63"/>
      <c r="B36" s="376" t="s">
        <v>2011</v>
      </c>
      <c r="C36" s="372">
        <v>187.47</v>
      </c>
      <c r="D36" s="372">
        <v>193.1</v>
      </c>
      <c r="E36" s="726">
        <f>D36*1.08</f>
        <v>208.548</v>
      </c>
      <c r="F36" s="406">
        <f t="shared" si="11"/>
        <v>208.54999999999998</v>
      </c>
      <c r="G36" s="146" t="s">
        <v>3332</v>
      </c>
      <c r="H36" s="146"/>
      <c r="I36" s="146"/>
      <c r="J36" s="146" t="s">
        <v>3333</v>
      </c>
      <c r="K36" s="147"/>
      <c r="M36" s="632"/>
    </row>
    <row r="37" spans="1:13" ht="50.1" customHeight="1" thickBot="1">
      <c r="A37" s="218"/>
      <c r="B37" s="376" t="s">
        <v>2012</v>
      </c>
      <c r="C37" s="372">
        <v>332.74</v>
      </c>
      <c r="D37" s="372">
        <v>342.73</v>
      </c>
      <c r="E37" s="726">
        <f t="shared" ref="E37:E41" si="13">D37*1.08</f>
        <v>370.14840000000004</v>
      </c>
      <c r="F37" s="406">
        <f t="shared" si="11"/>
        <v>370.15</v>
      </c>
      <c r="G37" s="146" t="s">
        <v>3334</v>
      </c>
      <c r="H37" s="146"/>
      <c r="I37" s="146"/>
      <c r="J37" s="146" t="s">
        <v>1885</v>
      </c>
      <c r="K37" s="147"/>
      <c r="M37" s="632"/>
    </row>
    <row r="38" spans="1:13" ht="50.1" customHeight="1" thickBot="1">
      <c r="A38" s="60"/>
      <c r="B38" s="376" t="s">
        <v>2013</v>
      </c>
      <c r="C38" s="372">
        <v>755.27</v>
      </c>
      <c r="D38" s="372">
        <f t="shared" si="10"/>
        <v>777.92809999999997</v>
      </c>
      <c r="E38" s="726">
        <f t="shared" si="13"/>
        <v>840.16234800000007</v>
      </c>
      <c r="F38" s="406">
        <f t="shared" si="11"/>
        <v>840.17</v>
      </c>
      <c r="G38" s="146" t="s">
        <v>3719</v>
      </c>
      <c r="H38" s="146"/>
      <c r="I38" s="146"/>
      <c r="J38" s="146" t="s">
        <v>3335</v>
      </c>
      <c r="K38" s="147"/>
      <c r="M38" s="632"/>
    </row>
    <row r="39" spans="1:13" ht="50.1" customHeight="1" thickBot="1">
      <c r="A39" s="218"/>
      <c r="B39" s="376" t="s">
        <v>2015</v>
      </c>
      <c r="C39" s="372">
        <v>129.78</v>
      </c>
      <c r="D39" s="372">
        <v>133.68</v>
      </c>
      <c r="E39" s="726">
        <f t="shared" si="13"/>
        <v>144.37440000000001</v>
      </c>
      <c r="F39" s="406">
        <f t="shared" si="11"/>
        <v>144.38</v>
      </c>
      <c r="G39" s="146" t="s">
        <v>3336</v>
      </c>
      <c r="H39" s="146"/>
      <c r="I39" s="146"/>
      <c r="J39" s="146" t="s">
        <v>3337</v>
      </c>
      <c r="K39" s="147"/>
      <c r="M39" s="632"/>
    </row>
    <row r="40" spans="1:13" ht="50.1" customHeight="1" thickBot="1">
      <c r="A40" s="218"/>
      <c r="B40" s="376">
        <v>3040033</v>
      </c>
      <c r="C40" s="372">
        <v>167.76</v>
      </c>
      <c r="D40" s="372">
        <v>172.8</v>
      </c>
      <c r="E40" s="726">
        <f t="shared" si="13"/>
        <v>186.62400000000002</v>
      </c>
      <c r="F40" s="406">
        <f t="shared" si="11"/>
        <v>186.63</v>
      </c>
      <c r="G40" s="146" t="s">
        <v>3815</v>
      </c>
      <c r="H40" s="146"/>
      <c r="I40" s="146"/>
      <c r="J40" s="146" t="s">
        <v>3337</v>
      </c>
      <c r="K40" s="147"/>
      <c r="M40" s="632"/>
    </row>
    <row r="41" spans="1:13" ht="64.5" customHeight="1" thickBot="1">
      <c r="A41" s="218"/>
      <c r="B41" s="376" t="s">
        <v>2016</v>
      </c>
      <c r="C41" s="372">
        <v>44.5</v>
      </c>
      <c r="D41" s="372">
        <v>45.81</v>
      </c>
      <c r="E41" s="726">
        <f t="shared" si="13"/>
        <v>49.474800000000009</v>
      </c>
      <c r="F41" s="406">
        <f t="shared" si="11"/>
        <v>49.48</v>
      </c>
      <c r="G41" s="146" t="s">
        <v>3338</v>
      </c>
      <c r="H41" s="146"/>
      <c r="I41" s="146"/>
      <c r="J41" s="146"/>
      <c r="K41" s="147"/>
      <c r="M41" s="632"/>
    </row>
    <row r="42" spans="1:13" ht="15" customHeight="1">
      <c r="A42" s="45"/>
      <c r="B42" s="110" t="s">
        <v>19</v>
      </c>
      <c r="C42" s="111"/>
      <c r="D42" s="111" t="s">
        <v>3930</v>
      </c>
      <c r="E42" s="501" t="s">
        <v>4055</v>
      </c>
      <c r="F42" s="111" t="s">
        <v>3930</v>
      </c>
      <c r="G42" s="112" t="s">
        <v>178</v>
      </c>
      <c r="H42" s="112"/>
      <c r="I42" s="112"/>
      <c r="J42" s="112" t="s">
        <v>1583</v>
      </c>
      <c r="K42" s="113"/>
      <c r="M42" s="632"/>
    </row>
    <row r="43" spans="1:13" ht="15" customHeight="1">
      <c r="A43" s="48"/>
      <c r="B43" s="253" t="s">
        <v>2018</v>
      </c>
      <c r="C43" s="347">
        <v>403.84</v>
      </c>
      <c r="D43" s="347">
        <f>C43*1.03</f>
        <v>415.95519999999999</v>
      </c>
      <c r="E43" s="634">
        <f t="shared" ref="E43:E46" si="14">D43*1.08</f>
        <v>449.23161600000003</v>
      </c>
      <c r="F43" s="716">
        <f t="shared" ref="F43:F46" si="15">ROUNDUP(E43,2)</f>
        <v>449.24</v>
      </c>
      <c r="G43" s="257" t="s">
        <v>3340</v>
      </c>
      <c r="H43" s="257"/>
      <c r="I43" s="257"/>
      <c r="J43" s="257" t="s">
        <v>3339</v>
      </c>
      <c r="K43" s="258"/>
      <c r="M43" s="632"/>
    </row>
    <row r="44" spans="1:13" ht="15" customHeight="1">
      <c r="A44" s="48"/>
      <c r="B44" s="259" t="s">
        <v>2017</v>
      </c>
      <c r="C44" s="348">
        <v>486.07</v>
      </c>
      <c r="D44" s="348">
        <f>C44*1.03</f>
        <v>500.65210000000002</v>
      </c>
      <c r="E44" s="634">
        <f t="shared" si="14"/>
        <v>540.70426800000007</v>
      </c>
      <c r="F44" s="716">
        <f t="shared" si="15"/>
        <v>540.71</v>
      </c>
      <c r="G44" s="263" t="s">
        <v>3801</v>
      </c>
      <c r="H44" s="263"/>
      <c r="I44" s="263"/>
      <c r="J44" s="263"/>
      <c r="K44" s="264"/>
      <c r="M44" s="632"/>
    </row>
    <row r="45" spans="1:13" ht="15" customHeight="1">
      <c r="A45" s="48"/>
      <c r="B45" s="259" t="s">
        <v>2019</v>
      </c>
      <c r="C45" s="348">
        <v>480.53999999999996</v>
      </c>
      <c r="D45" s="348">
        <f>C45*1.03</f>
        <v>494.95619999999997</v>
      </c>
      <c r="E45" s="634">
        <f t="shared" si="14"/>
        <v>534.55269599999997</v>
      </c>
      <c r="F45" s="716">
        <f t="shared" si="15"/>
        <v>534.55999999999995</v>
      </c>
      <c r="G45" s="263" t="s">
        <v>3802</v>
      </c>
      <c r="H45" s="263"/>
      <c r="I45" s="263"/>
      <c r="J45" s="263"/>
      <c r="K45" s="264"/>
      <c r="M45" s="632"/>
    </row>
    <row r="46" spans="1:13" ht="15" customHeight="1" thickBot="1">
      <c r="A46" s="54"/>
      <c r="B46" s="272" t="s">
        <v>2020</v>
      </c>
      <c r="C46" s="349">
        <v>496.65</v>
      </c>
      <c r="D46" s="349">
        <f>C46*1.03</f>
        <v>511.54949999999997</v>
      </c>
      <c r="E46" s="634">
        <f t="shared" si="14"/>
        <v>552.47346000000005</v>
      </c>
      <c r="F46" s="716">
        <f t="shared" si="15"/>
        <v>552.48</v>
      </c>
      <c r="G46" s="276" t="s">
        <v>3803</v>
      </c>
      <c r="H46" s="276"/>
      <c r="I46" s="276"/>
      <c r="J46" s="276"/>
      <c r="K46" s="277"/>
      <c r="M46" s="632"/>
    </row>
    <row r="47" spans="1:13" ht="15" customHeight="1" thickBot="1">
      <c r="A47" s="285"/>
      <c r="B47" s="122"/>
      <c r="C47" s="122"/>
      <c r="D47" s="122"/>
      <c r="E47" s="122"/>
      <c r="F47" s="122"/>
      <c r="G47" s="476"/>
      <c r="H47" s="122"/>
      <c r="I47" s="122"/>
      <c r="J47" s="122"/>
      <c r="K47" s="288"/>
      <c r="M47" s="632"/>
    </row>
    <row r="48" spans="1:13" ht="15" customHeight="1">
      <c r="A48" s="45"/>
      <c r="B48" s="88" t="s">
        <v>3325</v>
      </c>
      <c r="C48" s="46"/>
      <c r="D48" s="46"/>
      <c r="E48" s="46"/>
      <c r="F48" s="46"/>
      <c r="G48" s="46"/>
      <c r="H48" s="46"/>
      <c r="I48" s="46"/>
      <c r="J48" s="46"/>
      <c r="K48" s="47"/>
      <c r="M48" s="632"/>
    </row>
    <row r="49" spans="1:13" ht="15" customHeight="1">
      <c r="A49" s="48"/>
      <c r="B49" s="49" t="s">
        <v>19</v>
      </c>
      <c r="C49" s="51"/>
      <c r="D49" s="51" t="s">
        <v>3930</v>
      </c>
      <c r="E49" s="224" t="s">
        <v>4055</v>
      </c>
      <c r="F49" s="51" t="s">
        <v>3930</v>
      </c>
      <c r="G49" s="248" t="s">
        <v>1797</v>
      </c>
      <c r="H49" s="248"/>
      <c r="I49" s="248"/>
      <c r="J49" s="248" t="s">
        <v>1597</v>
      </c>
      <c r="K49" s="53"/>
      <c r="M49" s="632"/>
    </row>
    <row r="50" spans="1:13" ht="15" customHeight="1">
      <c r="A50" s="48"/>
      <c r="B50" s="253" t="s">
        <v>2022</v>
      </c>
      <c r="C50" s="347">
        <v>138.84</v>
      </c>
      <c r="D50" s="347">
        <v>143.02000000000001</v>
      </c>
      <c r="E50" s="634">
        <f t="shared" ref="E50:E55" si="16">D50*1.08</f>
        <v>154.46160000000003</v>
      </c>
      <c r="F50" s="716">
        <f t="shared" ref="F50:F55" si="17">ROUNDUP(E50,2)</f>
        <v>154.47</v>
      </c>
      <c r="G50" s="257" t="s">
        <v>3341</v>
      </c>
      <c r="H50" s="257"/>
      <c r="I50" s="257"/>
      <c r="J50" s="257" t="s">
        <v>3352</v>
      </c>
      <c r="K50" s="258"/>
      <c r="M50" s="632"/>
    </row>
    <row r="51" spans="1:13" ht="15" customHeight="1">
      <c r="A51" s="48"/>
      <c r="B51" s="259" t="s">
        <v>2023</v>
      </c>
      <c r="C51" s="348">
        <v>117.60000000000001</v>
      </c>
      <c r="D51" s="348">
        <v>125.11</v>
      </c>
      <c r="E51" s="634">
        <f t="shared" si="16"/>
        <v>135.11880000000002</v>
      </c>
      <c r="F51" s="716">
        <f t="shared" si="17"/>
        <v>135.12</v>
      </c>
      <c r="G51" s="263" t="s">
        <v>3342</v>
      </c>
      <c r="H51" s="263"/>
      <c r="I51" s="263"/>
      <c r="J51" s="263" t="s">
        <v>3353</v>
      </c>
      <c r="K51" s="264"/>
      <c r="M51" s="632"/>
    </row>
    <row r="52" spans="1:13" ht="15" customHeight="1">
      <c r="A52" s="48"/>
      <c r="B52" s="259" t="s">
        <v>2024</v>
      </c>
      <c r="C52" s="348">
        <v>365.23</v>
      </c>
      <c r="D52" s="348">
        <f t="shared" ref="D52:D55" si="18">C52*1.03</f>
        <v>376.18690000000004</v>
      </c>
      <c r="E52" s="634">
        <f t="shared" si="16"/>
        <v>406.28185200000007</v>
      </c>
      <c r="F52" s="716">
        <f t="shared" si="17"/>
        <v>406.28999999999996</v>
      </c>
      <c r="G52" s="263" t="s">
        <v>3343</v>
      </c>
      <c r="H52" s="263"/>
      <c r="I52" s="263"/>
      <c r="J52" s="263" t="s">
        <v>3354</v>
      </c>
      <c r="K52" s="264"/>
      <c r="M52" s="632"/>
    </row>
    <row r="53" spans="1:13" ht="15" customHeight="1">
      <c r="A53" s="48"/>
      <c r="B53" s="259" t="s">
        <v>2025</v>
      </c>
      <c r="C53" s="348">
        <v>136.81</v>
      </c>
      <c r="D53" s="348">
        <f t="shared" si="18"/>
        <v>140.9143</v>
      </c>
      <c r="E53" s="634">
        <f t="shared" si="16"/>
        <v>152.187444</v>
      </c>
      <c r="F53" s="716">
        <f t="shared" si="17"/>
        <v>152.19</v>
      </c>
      <c r="G53" s="263" t="s">
        <v>3344</v>
      </c>
      <c r="H53" s="263"/>
      <c r="I53" s="263"/>
      <c r="J53" s="263" t="s">
        <v>3360</v>
      </c>
      <c r="K53" s="264"/>
      <c r="M53" s="632"/>
    </row>
    <row r="54" spans="1:13" ht="15" customHeight="1">
      <c r="A54" s="48"/>
      <c r="B54" s="259" t="s">
        <v>2026</v>
      </c>
      <c r="C54" s="348">
        <v>121.46000000000001</v>
      </c>
      <c r="D54" s="348">
        <v>125.11</v>
      </c>
      <c r="E54" s="634">
        <f t="shared" si="16"/>
        <v>135.11880000000002</v>
      </c>
      <c r="F54" s="716">
        <f t="shared" si="17"/>
        <v>135.12</v>
      </c>
      <c r="G54" s="263" t="s">
        <v>3345</v>
      </c>
      <c r="H54" s="263"/>
      <c r="I54" s="263"/>
      <c r="J54" s="263" t="s">
        <v>3361</v>
      </c>
      <c r="K54" s="264"/>
      <c r="M54" s="632"/>
    </row>
    <row r="55" spans="1:13" ht="15" customHeight="1" thickBot="1">
      <c r="A55" s="54"/>
      <c r="B55" s="272" t="s">
        <v>2027</v>
      </c>
      <c r="C55" s="349">
        <v>204.26999999999998</v>
      </c>
      <c r="D55" s="349">
        <f t="shared" si="18"/>
        <v>210.3981</v>
      </c>
      <c r="E55" s="634">
        <f t="shared" si="16"/>
        <v>227.22994800000001</v>
      </c>
      <c r="F55" s="716">
        <f t="shared" si="17"/>
        <v>227.23</v>
      </c>
      <c r="G55" s="276" t="s">
        <v>3346</v>
      </c>
      <c r="H55" s="276"/>
      <c r="I55" s="276"/>
      <c r="J55" s="276" t="s">
        <v>3362</v>
      </c>
      <c r="K55" s="277"/>
      <c r="M55" s="632"/>
    </row>
    <row r="56" spans="1:13" ht="15" customHeight="1">
      <c r="A56" s="45"/>
      <c r="B56" s="88" t="s">
        <v>3347</v>
      </c>
      <c r="C56" s="46"/>
      <c r="D56" s="46"/>
      <c r="E56" s="46"/>
      <c r="F56" s="46"/>
      <c r="G56" s="46"/>
      <c r="H56" s="46"/>
      <c r="I56" s="46"/>
      <c r="J56" s="46"/>
      <c r="K56" s="47"/>
      <c r="M56" s="632"/>
    </row>
    <row r="57" spans="1:13" ht="15" customHeight="1">
      <c r="A57" s="48"/>
      <c r="B57" s="49" t="s">
        <v>19</v>
      </c>
      <c r="C57" s="51"/>
      <c r="D57" s="51" t="s">
        <v>3930</v>
      </c>
      <c r="E57" s="224" t="s">
        <v>4055</v>
      </c>
      <c r="F57" s="51" t="s">
        <v>3930</v>
      </c>
      <c r="G57" s="248" t="s">
        <v>1797</v>
      </c>
      <c r="H57" s="248"/>
      <c r="I57" s="248"/>
      <c r="J57" s="248" t="s">
        <v>1597</v>
      </c>
      <c r="K57" s="53"/>
      <c r="M57" s="632"/>
    </row>
    <row r="58" spans="1:13" ht="15" customHeight="1">
      <c r="A58" s="48"/>
      <c r="B58" s="253" t="s">
        <v>2028</v>
      </c>
      <c r="C58" s="347">
        <v>154.97999999999999</v>
      </c>
      <c r="D58" s="347">
        <f t="shared" ref="D58:D62" si="19">C58*1.03</f>
        <v>159.6294</v>
      </c>
      <c r="E58" s="634">
        <f t="shared" ref="E58:E63" si="20">D58*1.08</f>
        <v>172.39975200000001</v>
      </c>
      <c r="F58" s="716">
        <f t="shared" ref="F58:F63" si="21">ROUNDUP(E58,2)</f>
        <v>172.39999999999998</v>
      </c>
      <c r="G58" s="257" t="s">
        <v>2029</v>
      </c>
      <c r="H58" s="257"/>
      <c r="I58" s="257"/>
      <c r="J58" s="257" t="s">
        <v>3355</v>
      </c>
      <c r="K58" s="258"/>
      <c r="M58" s="632"/>
    </row>
    <row r="59" spans="1:13" ht="15" customHeight="1">
      <c r="A59" s="48"/>
      <c r="B59" s="259" t="s">
        <v>2030</v>
      </c>
      <c r="C59" s="348">
        <v>145.47</v>
      </c>
      <c r="D59" s="348">
        <v>149.84</v>
      </c>
      <c r="E59" s="634">
        <f t="shared" si="20"/>
        <v>161.8272</v>
      </c>
      <c r="F59" s="716">
        <f t="shared" si="21"/>
        <v>161.82999999999998</v>
      </c>
      <c r="G59" s="263" t="s">
        <v>2031</v>
      </c>
      <c r="H59" s="263"/>
      <c r="I59" s="263"/>
      <c r="J59" s="263" t="s">
        <v>3356</v>
      </c>
      <c r="K59" s="264"/>
      <c r="M59" s="632"/>
    </row>
    <row r="60" spans="1:13" ht="15" customHeight="1">
      <c r="A60" s="48"/>
      <c r="B60" s="259" t="s">
        <v>2033</v>
      </c>
      <c r="C60" s="348">
        <v>337.11</v>
      </c>
      <c r="D60" s="348">
        <v>347.24</v>
      </c>
      <c r="E60" s="634">
        <f t="shared" si="20"/>
        <v>375.01920000000001</v>
      </c>
      <c r="F60" s="716">
        <f t="shared" si="21"/>
        <v>375.02</v>
      </c>
      <c r="G60" s="263" t="s">
        <v>2034</v>
      </c>
      <c r="H60" s="263"/>
      <c r="I60" s="263"/>
      <c r="J60" s="263" t="s">
        <v>3357</v>
      </c>
      <c r="K60" s="264"/>
      <c r="M60" s="632"/>
    </row>
    <row r="61" spans="1:13" ht="15" customHeight="1">
      <c r="A61" s="48"/>
      <c r="B61" s="259" t="s">
        <v>2036</v>
      </c>
      <c r="C61" s="348">
        <v>143.29999999999998</v>
      </c>
      <c r="D61" s="348">
        <v>147.61000000000001</v>
      </c>
      <c r="E61" s="634">
        <f t="shared" si="20"/>
        <v>159.41880000000003</v>
      </c>
      <c r="F61" s="716">
        <f t="shared" si="21"/>
        <v>159.41999999999999</v>
      </c>
      <c r="G61" s="263" t="s">
        <v>3348</v>
      </c>
      <c r="H61" s="263"/>
      <c r="I61" s="263"/>
      <c r="J61" s="263" t="s">
        <v>3360</v>
      </c>
      <c r="K61" s="264"/>
      <c r="M61" s="632"/>
    </row>
    <row r="62" spans="1:13" ht="15" customHeight="1">
      <c r="A62" s="48"/>
      <c r="B62" s="259" t="s">
        <v>2037</v>
      </c>
      <c r="C62" s="348">
        <v>118.85000000000001</v>
      </c>
      <c r="D62" s="348">
        <f t="shared" si="19"/>
        <v>122.41550000000001</v>
      </c>
      <c r="E62" s="634">
        <f t="shared" si="20"/>
        <v>132.20874000000001</v>
      </c>
      <c r="F62" s="716">
        <f t="shared" si="21"/>
        <v>132.20999999999998</v>
      </c>
      <c r="G62" s="263" t="s">
        <v>3349</v>
      </c>
      <c r="H62" s="263"/>
      <c r="I62" s="263"/>
      <c r="J62" s="263" t="s">
        <v>3361</v>
      </c>
      <c r="K62" s="264"/>
      <c r="M62" s="632"/>
    </row>
    <row r="63" spans="1:13" ht="15" customHeight="1" thickBot="1">
      <c r="A63" s="54"/>
      <c r="B63" s="272" t="s">
        <v>2038</v>
      </c>
      <c r="C63" s="349">
        <v>220.73999999999998</v>
      </c>
      <c r="D63" s="349">
        <v>227.38</v>
      </c>
      <c r="E63" s="634">
        <f t="shared" si="20"/>
        <v>245.57040000000001</v>
      </c>
      <c r="F63" s="716">
        <f t="shared" si="21"/>
        <v>245.57999999999998</v>
      </c>
      <c r="G63" s="276" t="s">
        <v>3350</v>
      </c>
      <c r="H63" s="276"/>
      <c r="I63" s="276"/>
      <c r="J63" s="276" t="s">
        <v>3362</v>
      </c>
      <c r="K63" s="277"/>
      <c r="M63" s="632"/>
    </row>
    <row r="64" spans="1:13" ht="15" customHeight="1">
      <c r="A64" s="45"/>
      <c r="B64" s="88" t="s">
        <v>3351</v>
      </c>
      <c r="C64" s="46"/>
      <c r="D64" s="46"/>
      <c r="E64" s="46"/>
      <c r="F64" s="46"/>
      <c r="G64" s="46"/>
      <c r="H64" s="46"/>
      <c r="I64" s="46"/>
      <c r="J64" s="46"/>
      <c r="K64" s="47"/>
      <c r="M64" s="632"/>
    </row>
    <row r="65" spans="1:13" ht="15" customHeight="1">
      <c r="A65" s="48"/>
      <c r="B65" s="49" t="s">
        <v>19</v>
      </c>
      <c r="C65" s="51"/>
      <c r="D65" s="51" t="s">
        <v>3930</v>
      </c>
      <c r="E65" s="224" t="s">
        <v>4055</v>
      </c>
      <c r="F65" s="51" t="s">
        <v>3930</v>
      </c>
      <c r="G65" s="248" t="s">
        <v>1797</v>
      </c>
      <c r="H65" s="248"/>
      <c r="I65" s="248"/>
      <c r="J65" s="248" t="s">
        <v>1597</v>
      </c>
      <c r="K65" s="53"/>
      <c r="M65" s="632"/>
    </row>
    <row r="66" spans="1:13" ht="15" customHeight="1">
      <c r="A66" s="48"/>
      <c r="B66" s="253" t="s">
        <v>2048</v>
      </c>
      <c r="C66" s="347">
        <v>182.48999999999998</v>
      </c>
      <c r="D66" s="347">
        <v>187.97</v>
      </c>
      <c r="E66" s="634">
        <f t="shared" ref="E66:E69" si="22">D66*1.08</f>
        <v>203.00760000000002</v>
      </c>
      <c r="F66" s="716">
        <f t="shared" ref="F66:F69" si="23">ROUNDUP(E66,2)</f>
        <v>203.01</v>
      </c>
      <c r="G66" s="257" t="s">
        <v>2049</v>
      </c>
      <c r="H66" s="257"/>
      <c r="I66" s="257"/>
      <c r="J66" s="257" t="s">
        <v>3358</v>
      </c>
      <c r="K66" s="258"/>
      <c r="M66" s="632"/>
    </row>
    <row r="67" spans="1:13" ht="15" customHeight="1">
      <c r="A67" s="48"/>
      <c r="B67" s="259" t="s">
        <v>2050</v>
      </c>
      <c r="C67" s="348">
        <v>278.76</v>
      </c>
      <c r="D67" s="348">
        <v>287.14</v>
      </c>
      <c r="E67" s="634">
        <f t="shared" si="22"/>
        <v>310.1112</v>
      </c>
      <c r="F67" s="716">
        <f t="shared" si="23"/>
        <v>310.12</v>
      </c>
      <c r="G67" s="263" t="s">
        <v>2051</v>
      </c>
      <c r="H67" s="263"/>
      <c r="I67" s="263"/>
      <c r="J67" s="263" t="s">
        <v>3359</v>
      </c>
      <c r="K67" s="264"/>
      <c r="M67" s="632"/>
    </row>
    <row r="68" spans="1:13" ht="15" customHeight="1">
      <c r="A68" s="48"/>
      <c r="B68" s="259" t="s">
        <v>2039</v>
      </c>
      <c r="C68" s="348">
        <v>152.44999999999999</v>
      </c>
      <c r="D68" s="348">
        <v>157.03</v>
      </c>
      <c r="E68" s="634">
        <f t="shared" si="22"/>
        <v>169.59240000000003</v>
      </c>
      <c r="F68" s="716">
        <f t="shared" si="23"/>
        <v>169.6</v>
      </c>
      <c r="G68" s="263" t="s">
        <v>2049</v>
      </c>
      <c r="H68" s="263"/>
      <c r="I68" s="263"/>
      <c r="J68" s="263" t="s">
        <v>3361</v>
      </c>
      <c r="K68" s="264"/>
      <c r="M68" s="632"/>
    </row>
    <row r="69" spans="1:13" ht="15" customHeight="1" thickBot="1">
      <c r="A69" s="54"/>
      <c r="B69" s="272" t="s">
        <v>2040</v>
      </c>
      <c r="C69" s="349">
        <v>247.53</v>
      </c>
      <c r="D69" s="349">
        <f>C69*1.03</f>
        <v>254.95590000000001</v>
      </c>
      <c r="E69" s="634">
        <f t="shared" si="22"/>
        <v>275.35237200000006</v>
      </c>
      <c r="F69" s="716">
        <f t="shared" si="23"/>
        <v>275.36</v>
      </c>
      <c r="G69" s="276" t="s">
        <v>2051</v>
      </c>
      <c r="H69" s="276"/>
      <c r="I69" s="276"/>
      <c r="J69" s="276" t="s">
        <v>3362</v>
      </c>
      <c r="K69" s="277"/>
      <c r="M69" s="632"/>
    </row>
    <row r="70" spans="1:13" ht="15" customHeight="1" thickBot="1">
      <c r="A70" s="285"/>
      <c r="B70" s="122"/>
      <c r="C70" s="122"/>
      <c r="D70" s="122"/>
      <c r="E70" s="122"/>
      <c r="F70" s="122"/>
      <c r="G70" s="476"/>
      <c r="H70" s="122"/>
      <c r="I70" s="122"/>
      <c r="J70" s="122"/>
      <c r="K70" s="288"/>
      <c r="M70" s="632"/>
    </row>
    <row r="71" spans="1:13" ht="15" customHeight="1">
      <c r="A71" s="45"/>
      <c r="B71" s="88" t="s">
        <v>3761</v>
      </c>
      <c r="C71" s="46"/>
      <c r="D71" s="46"/>
      <c r="E71" s="46"/>
      <c r="F71" s="46"/>
      <c r="G71" s="46"/>
      <c r="H71" s="46"/>
      <c r="I71" s="46"/>
      <c r="J71" s="46"/>
      <c r="K71" s="47"/>
      <c r="M71" s="632"/>
    </row>
    <row r="72" spans="1:13" ht="15" customHeight="1">
      <c r="A72" s="48"/>
      <c r="B72" s="49" t="s">
        <v>19</v>
      </c>
      <c r="C72" s="51"/>
      <c r="D72" s="51" t="s">
        <v>3930</v>
      </c>
      <c r="E72" s="224" t="s">
        <v>4055</v>
      </c>
      <c r="F72" s="51" t="s">
        <v>3930</v>
      </c>
      <c r="G72" s="248" t="s">
        <v>1797</v>
      </c>
      <c r="H72" s="248"/>
      <c r="I72" s="248"/>
      <c r="J72" s="248"/>
      <c r="K72" s="53" t="s">
        <v>1597</v>
      </c>
      <c r="M72" s="632"/>
    </row>
    <row r="73" spans="1:13" ht="15" customHeight="1">
      <c r="A73" s="48"/>
      <c r="B73" s="253" t="s">
        <v>3720</v>
      </c>
      <c r="C73" s="347">
        <v>726.59</v>
      </c>
      <c r="D73" s="347">
        <f>C73*1.03</f>
        <v>748.38770000000011</v>
      </c>
      <c r="E73" s="634">
        <f t="shared" ref="E73:E75" si="24">D73*1.08</f>
        <v>808.25871600000016</v>
      </c>
      <c r="F73" s="716">
        <f t="shared" ref="F73:F75" si="25">ROUNDUP(E73,2)</f>
        <v>808.26</v>
      </c>
      <c r="G73" s="257" t="s">
        <v>3763</v>
      </c>
      <c r="H73" s="257"/>
      <c r="I73" s="257"/>
      <c r="J73" s="257"/>
      <c r="K73" s="258" t="s">
        <v>3762</v>
      </c>
      <c r="M73" s="632"/>
    </row>
    <row r="74" spans="1:13" ht="15" customHeight="1">
      <c r="A74" s="48"/>
      <c r="B74" s="259" t="s">
        <v>3721</v>
      </c>
      <c r="C74" s="348">
        <v>755.18999999999994</v>
      </c>
      <c r="D74" s="348">
        <f>C74*1.03</f>
        <v>777.84569999999997</v>
      </c>
      <c r="E74" s="634">
        <f t="shared" si="24"/>
        <v>840.07335599999999</v>
      </c>
      <c r="F74" s="716">
        <f t="shared" si="25"/>
        <v>840.08</v>
      </c>
      <c r="G74" s="263" t="s">
        <v>3764</v>
      </c>
      <c r="H74" s="263"/>
      <c r="I74" s="263"/>
      <c r="J74" s="263"/>
      <c r="K74" s="264" t="s">
        <v>3762</v>
      </c>
      <c r="M74" s="632"/>
    </row>
    <row r="75" spans="1:13" ht="15" customHeight="1" thickBot="1">
      <c r="A75" s="48"/>
      <c r="B75" s="272" t="s">
        <v>3722</v>
      </c>
      <c r="C75" s="349">
        <v>741.68</v>
      </c>
      <c r="D75" s="349">
        <f>C75*1.03</f>
        <v>763.93039999999996</v>
      </c>
      <c r="E75" s="634">
        <f t="shared" si="24"/>
        <v>825.04483200000004</v>
      </c>
      <c r="F75" s="716">
        <f t="shared" si="25"/>
        <v>825.05</v>
      </c>
      <c r="G75" s="276" t="s">
        <v>3765</v>
      </c>
      <c r="H75" s="276"/>
      <c r="I75" s="276"/>
      <c r="J75" s="276"/>
      <c r="K75" s="277" t="s">
        <v>3762</v>
      </c>
      <c r="M75" s="632"/>
    </row>
    <row r="76" spans="1:13" ht="15" customHeight="1">
      <c r="A76" s="252"/>
      <c r="B76" s="90" t="s">
        <v>3324</v>
      </c>
      <c r="C76" s="46"/>
      <c r="D76" s="46"/>
      <c r="E76" s="46"/>
      <c r="F76" s="46"/>
      <c r="G76" s="46"/>
      <c r="H76" s="46"/>
      <c r="I76" s="46"/>
      <c r="J76" s="46"/>
      <c r="K76" s="47"/>
      <c r="M76" s="632"/>
    </row>
    <row r="77" spans="1:13" ht="15" customHeight="1">
      <c r="A77" s="250"/>
      <c r="B77" s="129" t="s">
        <v>19</v>
      </c>
      <c r="C77" s="224"/>
      <c r="D77" s="224" t="s">
        <v>3930</v>
      </c>
      <c r="E77" s="224" t="s">
        <v>4055</v>
      </c>
      <c r="F77" s="51" t="s">
        <v>3930</v>
      </c>
      <c r="G77" s="129" t="s">
        <v>1797</v>
      </c>
      <c r="H77" s="129"/>
      <c r="I77" s="129"/>
      <c r="J77" s="129"/>
      <c r="K77" s="130" t="s">
        <v>1597</v>
      </c>
      <c r="M77" s="632"/>
    </row>
    <row r="78" spans="1:13" ht="15" customHeight="1" thickBot="1">
      <c r="A78" s="250"/>
      <c r="B78" s="190" t="s">
        <v>3912</v>
      </c>
      <c r="C78" s="370">
        <v>149.25</v>
      </c>
      <c r="D78" s="370">
        <f>C78*1.03</f>
        <v>153.72749999999999</v>
      </c>
      <c r="E78" s="634">
        <f>D78*1.08</f>
        <v>166.0257</v>
      </c>
      <c r="F78" s="716">
        <f t="shared" ref="F78" si="26">ROUNDUP(E78,2)</f>
        <v>166.03</v>
      </c>
      <c r="G78" s="81" t="s">
        <v>3914</v>
      </c>
      <c r="H78" s="81"/>
      <c r="I78" s="81"/>
      <c r="J78" s="81"/>
      <c r="K78" s="82" t="s">
        <v>3913</v>
      </c>
      <c r="M78" s="632"/>
    </row>
    <row r="79" spans="1:13" ht="15" customHeight="1">
      <c r="A79" s="470"/>
      <c r="B79" s="90" t="s">
        <v>3915</v>
      </c>
      <c r="C79" s="46"/>
      <c r="D79" s="46"/>
      <c r="E79" s="46"/>
      <c r="F79" s="46"/>
      <c r="G79" s="46"/>
      <c r="H79" s="46"/>
      <c r="I79" s="46"/>
      <c r="J79" s="46"/>
      <c r="K79" s="47"/>
      <c r="M79" s="632"/>
    </row>
    <row r="80" spans="1:13" ht="15" customHeight="1">
      <c r="A80" s="62"/>
      <c r="B80" s="248" t="s">
        <v>19</v>
      </c>
      <c r="C80" s="51"/>
      <c r="D80" s="51" t="s">
        <v>3930</v>
      </c>
      <c r="E80" s="224" t="s">
        <v>4055</v>
      </c>
      <c r="F80" s="51" t="s">
        <v>3930</v>
      </c>
      <c r="G80" s="248" t="s">
        <v>1797</v>
      </c>
      <c r="H80" s="248"/>
      <c r="I80" s="248"/>
      <c r="J80" s="248"/>
      <c r="K80" s="53" t="s">
        <v>1597</v>
      </c>
      <c r="L80" s="249"/>
      <c r="M80" s="632"/>
    </row>
    <row r="81" spans="1:13" ht="15" customHeight="1" thickBot="1">
      <c r="A81" s="62"/>
      <c r="B81" s="104" t="s">
        <v>3916</v>
      </c>
      <c r="C81" s="380">
        <v>60.03</v>
      </c>
      <c r="D81" s="381">
        <v>57.17</v>
      </c>
      <c r="E81" s="634">
        <f>D81*1.08</f>
        <v>61.743600000000008</v>
      </c>
      <c r="F81" s="716">
        <f t="shared" ref="F81" si="27">ROUNDUP(E81,2)</f>
        <v>61.75</v>
      </c>
      <c r="G81" s="104" t="s">
        <v>3917</v>
      </c>
      <c r="H81" s="104"/>
      <c r="I81" s="104"/>
      <c r="J81" s="104"/>
      <c r="K81" s="105" t="s">
        <v>3918</v>
      </c>
      <c r="M81" s="632"/>
    </row>
    <row r="82" spans="1:13" ht="15" customHeight="1" thickBot="1">
      <c r="A82" s="285"/>
      <c r="B82" s="122"/>
      <c r="C82" s="122"/>
      <c r="D82" s="122"/>
      <c r="E82" s="122"/>
      <c r="F82" s="122"/>
      <c r="G82" s="476"/>
      <c r="H82" s="122"/>
      <c r="I82" s="122"/>
      <c r="J82" s="122"/>
      <c r="K82" s="288"/>
    </row>
    <row r="83" spans="1:13" ht="15" customHeight="1">
      <c r="J83" s="215"/>
    </row>
    <row r="84" spans="1:13" ht="15" customHeight="1">
      <c r="J84" s="215"/>
    </row>
    <row r="85" spans="1:13" ht="15" customHeight="1">
      <c r="J85" s="215"/>
    </row>
    <row r="86" spans="1:13" ht="15" customHeight="1">
      <c r="J86" s="215"/>
    </row>
    <row r="87" spans="1:13" ht="15" customHeight="1">
      <c r="J87" s="215"/>
    </row>
    <row r="88" spans="1:13" ht="15" customHeight="1">
      <c r="J88" s="215"/>
    </row>
    <row r="89" spans="1:13" ht="15" customHeight="1">
      <c r="J89" s="215"/>
    </row>
    <row r="90" spans="1:13" ht="15" customHeight="1">
      <c r="J90" s="215"/>
    </row>
    <row r="91" spans="1:13" ht="15" customHeight="1">
      <c r="J91" s="215"/>
    </row>
    <row r="92" spans="1:13" ht="15" customHeight="1">
      <c r="J92" s="215"/>
    </row>
    <row r="93" spans="1:13" ht="15" customHeight="1">
      <c r="J93" s="215"/>
    </row>
    <row r="94" spans="1:13" ht="15" customHeight="1">
      <c r="J94" s="215"/>
    </row>
    <row r="95" spans="1:13" ht="15" customHeight="1">
      <c r="J95" s="215"/>
    </row>
    <row r="96" spans="1:13" ht="15" customHeight="1">
      <c r="J96" s="215"/>
    </row>
    <row r="97" spans="10:10" ht="15" customHeight="1">
      <c r="J97" s="215"/>
    </row>
    <row r="98" spans="10:10" ht="15" customHeight="1">
      <c r="J98" s="215"/>
    </row>
    <row r="99" spans="10:10" ht="15" customHeight="1">
      <c r="J99" s="215"/>
    </row>
    <row r="100" spans="10:10" ht="15" customHeight="1">
      <c r="J100" s="215"/>
    </row>
    <row r="101" spans="10:10" ht="15" customHeight="1">
      <c r="J101" s="215"/>
    </row>
    <row r="102" spans="10:10" ht="15" customHeight="1">
      <c r="J102" s="215"/>
    </row>
    <row r="103" spans="10:10" ht="15" customHeight="1">
      <c r="J103" s="215"/>
    </row>
    <row r="104" spans="10:10" ht="15" customHeight="1">
      <c r="J104" s="215"/>
    </row>
    <row r="105" spans="10:10" ht="15" customHeight="1">
      <c r="J105" s="215"/>
    </row>
    <row r="106" spans="10:10" ht="15" customHeight="1">
      <c r="J106" s="215"/>
    </row>
    <row r="107" spans="10:10" ht="15" customHeight="1">
      <c r="J107" s="215"/>
    </row>
    <row r="108" spans="10:10" ht="15" customHeight="1">
      <c r="J108" s="215"/>
    </row>
    <row r="109" spans="10:10" ht="15" customHeight="1">
      <c r="J109" s="215"/>
    </row>
    <row r="110" spans="10:10" ht="15" customHeight="1">
      <c r="J110" s="215"/>
    </row>
    <row r="111" spans="10:10" ht="15" customHeight="1">
      <c r="J111" s="215"/>
    </row>
    <row r="112" spans="10:10" ht="15" customHeight="1">
      <c r="J112" s="215"/>
    </row>
    <row r="113" spans="10:10" ht="15" customHeight="1">
      <c r="J113" s="215"/>
    </row>
    <row r="114" spans="10:10" ht="15" customHeight="1">
      <c r="J114" s="215"/>
    </row>
    <row r="115" spans="10:10" ht="15" customHeight="1">
      <c r="J115" s="215"/>
    </row>
    <row r="116" spans="10:10" ht="15" customHeight="1">
      <c r="J116" s="215"/>
    </row>
    <row r="117" spans="10:10" ht="15" customHeight="1">
      <c r="J117" s="215"/>
    </row>
    <row r="118" spans="10:10" ht="15" customHeight="1">
      <c r="J118" s="215"/>
    </row>
    <row r="119" spans="10:10" ht="15" customHeight="1">
      <c r="J119" s="215"/>
    </row>
    <row r="120" spans="10:10" ht="15" customHeight="1">
      <c r="J120" s="215"/>
    </row>
    <row r="121" spans="10:10" ht="15" customHeight="1">
      <c r="J121" s="215"/>
    </row>
    <row r="122" spans="10:10" ht="15" customHeight="1">
      <c r="J122" s="215"/>
    </row>
    <row r="123" spans="10:10" ht="15" customHeight="1">
      <c r="J123" s="215"/>
    </row>
    <row r="124" spans="10:10" ht="15" customHeight="1">
      <c r="J124" s="215"/>
    </row>
    <row r="125" spans="10:10" ht="15" customHeight="1">
      <c r="J125" s="215"/>
    </row>
    <row r="126" spans="10:10" ht="15" customHeight="1">
      <c r="J126" s="215"/>
    </row>
    <row r="127" spans="10:10" ht="15" customHeight="1">
      <c r="J127" s="215"/>
    </row>
    <row r="128" spans="10:10" ht="15" customHeight="1">
      <c r="J128" s="215"/>
    </row>
    <row r="129" spans="10:10" ht="15" customHeight="1">
      <c r="J129" s="215"/>
    </row>
    <row r="130" spans="10:10" ht="15" customHeight="1">
      <c r="J130" s="215"/>
    </row>
    <row r="131" spans="10:10" ht="15" customHeight="1">
      <c r="J131" s="215"/>
    </row>
    <row r="132" spans="10:10" ht="15" customHeight="1">
      <c r="J132" s="215"/>
    </row>
    <row r="133" spans="10:10" ht="15" customHeight="1">
      <c r="J133" s="215"/>
    </row>
    <row r="134" spans="10:10" ht="15" customHeight="1">
      <c r="J134" s="215"/>
    </row>
    <row r="135" spans="10:10" ht="15" customHeight="1">
      <c r="J135" s="215"/>
    </row>
    <row r="136" spans="10:10" ht="15" customHeight="1">
      <c r="J136" s="215"/>
    </row>
    <row r="137" spans="10:10" ht="15" customHeight="1">
      <c r="J137" s="215"/>
    </row>
    <row r="138" spans="10:10" ht="15" customHeight="1">
      <c r="J138" s="215"/>
    </row>
    <row r="139" spans="10:10" ht="15" customHeight="1">
      <c r="J139" s="215"/>
    </row>
    <row r="140" spans="10:10" ht="15" customHeight="1">
      <c r="J140" s="215"/>
    </row>
    <row r="141" spans="10:10" ht="15" customHeight="1">
      <c r="J141" s="215"/>
    </row>
    <row r="142" spans="10:10" ht="15" customHeight="1">
      <c r="J142" s="215"/>
    </row>
    <row r="143" spans="10:10" ht="15" customHeight="1">
      <c r="J143" s="215"/>
    </row>
    <row r="144" spans="10:10" ht="15" customHeight="1">
      <c r="J144" s="215"/>
    </row>
    <row r="145" spans="10:10" ht="15" customHeight="1">
      <c r="J145" s="215"/>
    </row>
    <row r="146" spans="10:10" ht="15" customHeight="1">
      <c r="J146" s="215"/>
    </row>
    <row r="147" spans="10:10" ht="15" customHeight="1">
      <c r="J147" s="215"/>
    </row>
    <row r="148" spans="10:10" ht="15" customHeight="1">
      <c r="J148" s="215"/>
    </row>
    <row r="149" spans="10:10" ht="15" customHeight="1">
      <c r="J149" s="215"/>
    </row>
    <row r="150" spans="10:10" ht="15" customHeight="1">
      <c r="J150" s="215"/>
    </row>
    <row r="151" spans="10:10" ht="15" customHeight="1">
      <c r="J151" s="215"/>
    </row>
    <row r="152" spans="10:10" ht="15" customHeight="1">
      <c r="J152" s="215"/>
    </row>
    <row r="153" spans="10:10" ht="15" customHeight="1">
      <c r="J153" s="215"/>
    </row>
    <row r="154" spans="10:10" ht="15" customHeight="1">
      <c r="J154" s="215"/>
    </row>
    <row r="155" spans="10:10" ht="15" customHeight="1">
      <c r="J155" s="215"/>
    </row>
    <row r="156" spans="10:10" ht="15" customHeight="1">
      <c r="J156" s="215"/>
    </row>
    <row r="157" spans="10:10" ht="15" customHeight="1">
      <c r="J157" s="215"/>
    </row>
    <row r="158" spans="10:10" ht="15" customHeight="1">
      <c r="J158" s="215"/>
    </row>
    <row r="159" spans="10:10" ht="15" customHeight="1">
      <c r="J159" s="215"/>
    </row>
    <row r="160" spans="10:10" ht="15" customHeight="1">
      <c r="J160" s="215"/>
    </row>
    <row r="161" spans="10:10" ht="15" customHeight="1">
      <c r="J161" s="215"/>
    </row>
    <row r="162" spans="10:10" ht="15" customHeight="1">
      <c r="J162" s="215"/>
    </row>
    <row r="163" spans="10:10" ht="15" customHeight="1">
      <c r="J163" s="215"/>
    </row>
    <row r="164" spans="10:10" ht="15" customHeight="1">
      <c r="J164" s="215"/>
    </row>
    <row r="165" spans="10:10" ht="15" customHeight="1">
      <c r="J165" s="215"/>
    </row>
    <row r="166" spans="10:10" ht="15" customHeight="1">
      <c r="J166" s="215"/>
    </row>
    <row r="167" spans="10:10" ht="15" customHeight="1">
      <c r="J167" s="215"/>
    </row>
    <row r="168" spans="10:10" ht="15" customHeight="1">
      <c r="J168" s="215"/>
    </row>
    <row r="169" spans="10:10" ht="15" customHeight="1">
      <c r="J169" s="215"/>
    </row>
    <row r="170" spans="10:10" ht="15" customHeight="1">
      <c r="J170" s="215"/>
    </row>
    <row r="171" spans="10:10" ht="15" customHeight="1">
      <c r="J171" s="215"/>
    </row>
    <row r="172" spans="10:10" ht="15" customHeight="1">
      <c r="J172" s="215"/>
    </row>
    <row r="173" spans="10:10" ht="15" customHeight="1">
      <c r="J173" s="215"/>
    </row>
    <row r="174" spans="10:10" ht="15" customHeight="1">
      <c r="J174" s="215"/>
    </row>
    <row r="175" spans="10:10" ht="15" customHeight="1">
      <c r="J175" s="215"/>
    </row>
    <row r="176" spans="10:10" ht="15" customHeight="1">
      <c r="J176" s="215"/>
    </row>
    <row r="177" spans="10:10" ht="15" customHeight="1">
      <c r="J177" s="215"/>
    </row>
    <row r="178" spans="10:10" ht="15" customHeight="1">
      <c r="J178" s="215"/>
    </row>
    <row r="179" spans="10:10" ht="15" customHeight="1">
      <c r="J179" s="215"/>
    </row>
    <row r="180" spans="10:10" ht="15" customHeight="1">
      <c r="J180" s="215"/>
    </row>
    <row r="181" spans="10:10" ht="15" customHeight="1">
      <c r="J181" s="215"/>
    </row>
    <row r="182" spans="10:10" ht="15" customHeight="1">
      <c r="J182" s="215"/>
    </row>
    <row r="183" spans="10:10" ht="15" customHeight="1">
      <c r="J183" s="215"/>
    </row>
    <row r="184" spans="10:10" ht="15" customHeight="1">
      <c r="J184" s="215"/>
    </row>
    <row r="185" spans="10:10" ht="15" customHeight="1">
      <c r="J185" s="215"/>
    </row>
    <row r="186" spans="10:10" ht="15" customHeight="1">
      <c r="J186" s="215"/>
    </row>
    <row r="187" spans="10:10" ht="15" customHeight="1">
      <c r="J187" s="215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K345"/>
  <sheetViews>
    <sheetView zoomScaleNormal="100" workbookViewId="0">
      <pane ySplit="1" topLeftCell="A2" activePane="bottomLeft" state="frozen"/>
      <selection activeCell="B12" sqref="B12"/>
      <selection pane="bottomLeft"/>
    </sheetView>
  </sheetViews>
  <sheetFormatPr baseColWidth="10" defaultColWidth="11.42578125" defaultRowHeight="15" customHeight="1"/>
  <cols>
    <col min="1" max="1" width="22.7109375" style="215" customWidth="1"/>
    <col min="2" max="2" width="19.5703125" style="215" customWidth="1"/>
    <col min="3" max="3" width="10.7109375" style="215" hidden="1" customWidth="1"/>
    <col min="4" max="4" width="13.28515625" style="215" hidden="1" customWidth="1"/>
    <col min="5" max="5" width="10.7109375" style="215" hidden="1" customWidth="1"/>
    <col min="6" max="6" width="13.85546875" style="215" customWidth="1"/>
    <col min="7" max="7" width="15.7109375" style="215" customWidth="1"/>
    <col min="8" max="8" width="20.7109375" style="215" customWidth="1"/>
    <col min="9" max="9" width="12.7109375" style="215" customWidth="1"/>
    <col min="10" max="10" width="10.7109375" style="215" customWidth="1"/>
    <col min="11" max="11" width="16.7109375" style="215" customWidth="1"/>
    <col min="12" max="16384" width="11.42578125" style="215"/>
  </cols>
  <sheetData>
    <row r="1" spans="1:11" ht="24.95" customHeight="1" thickBot="1">
      <c r="A1" s="471"/>
      <c r="B1" s="461" t="s">
        <v>3614</v>
      </c>
      <c r="C1" s="472"/>
      <c r="D1" s="472"/>
      <c r="E1" s="472"/>
      <c r="F1" s="472"/>
      <c r="G1" s="472"/>
      <c r="H1" s="472"/>
      <c r="I1" s="472"/>
      <c r="J1" s="472"/>
      <c r="K1" s="473"/>
    </row>
    <row r="2" spans="1:11" ht="15" customHeight="1">
      <c r="A2" s="477"/>
      <c r="B2" s="88" t="s">
        <v>3407</v>
      </c>
      <c r="C2" s="46"/>
      <c r="D2" s="46"/>
      <c r="E2" s="46"/>
      <c r="F2" s="46"/>
      <c r="G2" s="46"/>
      <c r="H2" s="46"/>
      <c r="I2" s="46"/>
      <c r="J2" s="46"/>
      <c r="K2" s="47"/>
    </row>
    <row r="3" spans="1:11" ht="15" customHeight="1">
      <c r="A3" s="48"/>
      <c r="B3" s="132" t="s">
        <v>4000</v>
      </c>
      <c r="C3" s="133"/>
      <c r="D3" s="133"/>
      <c r="E3" s="133"/>
      <c r="F3" s="133"/>
      <c r="G3" s="133"/>
      <c r="H3" s="133"/>
      <c r="I3" s="133"/>
      <c r="J3" s="133"/>
      <c r="K3" s="222"/>
    </row>
    <row r="4" spans="1:11" ht="15" customHeight="1">
      <c r="A4" s="48"/>
      <c r="B4" s="49" t="s">
        <v>19</v>
      </c>
      <c r="C4" s="51"/>
      <c r="D4" s="51" t="s">
        <v>3930</v>
      </c>
      <c r="E4" s="224" t="s">
        <v>4055</v>
      </c>
      <c r="F4" s="51" t="s">
        <v>3930</v>
      </c>
      <c r="G4" s="248" t="s">
        <v>178</v>
      </c>
      <c r="H4" s="248"/>
      <c r="I4" s="248" t="s">
        <v>3363</v>
      </c>
      <c r="J4" s="248" t="s">
        <v>3364</v>
      </c>
      <c r="K4" s="53"/>
    </row>
    <row r="5" spans="1:11" ht="15" customHeight="1">
      <c r="A5" s="48"/>
      <c r="B5" s="705" t="s">
        <v>2052</v>
      </c>
      <c r="C5" s="657">
        <v>7.5779199999999998</v>
      </c>
      <c r="D5" s="657">
        <v>7.81</v>
      </c>
      <c r="E5" s="634">
        <f>D5*1.08</f>
        <v>8.434800000000001</v>
      </c>
      <c r="F5" s="716">
        <f t="shared" ref="F5" si="0">ROUNDUP(E5,2)</f>
        <v>8.44</v>
      </c>
      <c r="G5" s="257" t="s">
        <v>3413</v>
      </c>
      <c r="H5" s="257"/>
      <c r="I5" s="257" t="s">
        <v>3365</v>
      </c>
      <c r="J5" s="257" t="s">
        <v>3366</v>
      </c>
      <c r="K5" s="258"/>
    </row>
    <row r="6" spans="1:11" ht="15" customHeight="1">
      <c r="A6" s="48"/>
      <c r="B6" s="701" t="s">
        <v>2053</v>
      </c>
      <c r="C6" s="655">
        <v>9.1106400000000001</v>
      </c>
      <c r="D6" s="655">
        <v>9.42</v>
      </c>
      <c r="E6" s="634">
        <f t="shared" ref="E6:E7" si="1">D6*1.08</f>
        <v>10.1736</v>
      </c>
      <c r="F6" s="716">
        <f t="shared" ref="F6:F7" si="2">ROUNDUP(E6,2)</f>
        <v>10.18</v>
      </c>
      <c r="G6" s="263" t="s">
        <v>3414</v>
      </c>
      <c r="H6" s="263"/>
      <c r="I6" s="263" t="s">
        <v>3365</v>
      </c>
      <c r="J6" s="263" t="s">
        <v>3367</v>
      </c>
      <c r="K6" s="264"/>
    </row>
    <row r="7" spans="1:11" ht="15" customHeight="1" thickBot="1">
      <c r="A7" s="54"/>
      <c r="B7" s="710" t="s">
        <v>2054</v>
      </c>
      <c r="C7" s="349">
        <v>17.983280000000001</v>
      </c>
      <c r="D7" s="486">
        <f>C7*1.03</f>
        <v>18.5227784</v>
      </c>
      <c r="E7" s="634">
        <f t="shared" si="1"/>
        <v>20.004600672000002</v>
      </c>
      <c r="F7" s="716">
        <f t="shared" si="2"/>
        <v>20.010000000000002</v>
      </c>
      <c r="G7" s="276" t="s">
        <v>3415</v>
      </c>
      <c r="H7" s="276"/>
      <c r="I7" s="276" t="s">
        <v>3365</v>
      </c>
      <c r="J7" s="276" t="s">
        <v>3368</v>
      </c>
      <c r="K7" s="277"/>
    </row>
    <row r="8" spans="1:11" ht="15" customHeight="1">
      <c r="A8" s="45"/>
      <c r="B8" s="88" t="s">
        <v>2055</v>
      </c>
      <c r="C8" s="89"/>
      <c r="D8" s="89"/>
      <c r="E8" s="89"/>
      <c r="F8" s="89"/>
      <c r="G8" s="90"/>
      <c r="H8" s="90"/>
      <c r="I8" s="90"/>
      <c r="J8" s="90"/>
      <c r="K8" s="91"/>
    </row>
    <row r="9" spans="1:11" ht="15" customHeight="1">
      <c r="A9" s="48"/>
      <c r="B9" s="49" t="s">
        <v>19</v>
      </c>
      <c r="C9" s="51"/>
      <c r="D9" s="51" t="s">
        <v>3930</v>
      </c>
      <c r="E9" s="224" t="s">
        <v>4055</v>
      </c>
      <c r="F9" s="51" t="s">
        <v>3930</v>
      </c>
      <c r="G9" s="248" t="s">
        <v>178</v>
      </c>
      <c r="H9" s="248"/>
      <c r="I9" s="248" t="s">
        <v>3363</v>
      </c>
      <c r="J9" s="248" t="s">
        <v>3364</v>
      </c>
      <c r="K9" s="53"/>
    </row>
    <row r="10" spans="1:11" ht="15" customHeight="1">
      <c r="A10" s="48"/>
      <c r="B10" s="705" t="s">
        <v>2056</v>
      </c>
      <c r="C10" s="347">
        <v>7.5779199999999998</v>
      </c>
      <c r="D10" s="347">
        <f>C10*1.03</f>
        <v>7.8052576</v>
      </c>
      <c r="E10" s="634">
        <f t="shared" ref="E10:E14" si="3">D10*1.08</f>
        <v>8.4296782080000003</v>
      </c>
      <c r="F10" s="716">
        <f t="shared" ref="F10:F14" si="4">ROUNDUP(E10,2)</f>
        <v>8.43</v>
      </c>
      <c r="G10" s="257" t="s">
        <v>3413</v>
      </c>
      <c r="H10" s="257"/>
      <c r="I10" s="257" t="s">
        <v>3369</v>
      </c>
      <c r="J10" s="257" t="s">
        <v>3366</v>
      </c>
      <c r="K10" s="258"/>
    </row>
    <row r="11" spans="1:11" ht="15" customHeight="1">
      <c r="A11" s="48"/>
      <c r="B11" s="701" t="s">
        <v>2057</v>
      </c>
      <c r="C11" s="348">
        <v>9.4628799999999984</v>
      </c>
      <c r="D11" s="348">
        <v>9.7899999999999991</v>
      </c>
      <c r="E11" s="634">
        <f t="shared" si="3"/>
        <v>10.5732</v>
      </c>
      <c r="F11" s="716">
        <f t="shared" si="4"/>
        <v>10.58</v>
      </c>
      <c r="G11" s="263" t="s">
        <v>3414</v>
      </c>
      <c r="H11" s="263"/>
      <c r="I11" s="263" t="s">
        <v>3369</v>
      </c>
      <c r="J11" s="263" t="s">
        <v>3366</v>
      </c>
      <c r="K11" s="264"/>
    </row>
    <row r="12" spans="1:11" ht="15" customHeight="1">
      <c r="A12" s="48"/>
      <c r="B12" s="701" t="s">
        <v>1273</v>
      </c>
      <c r="C12" s="348">
        <v>9.1106400000000001</v>
      </c>
      <c r="D12" s="348">
        <v>9.39</v>
      </c>
      <c r="E12" s="634">
        <f t="shared" si="3"/>
        <v>10.141200000000001</v>
      </c>
      <c r="F12" s="716">
        <f t="shared" si="4"/>
        <v>10.15</v>
      </c>
      <c r="G12" s="263" t="s">
        <v>3414</v>
      </c>
      <c r="H12" s="263"/>
      <c r="I12" s="263" t="s">
        <v>3369</v>
      </c>
      <c r="J12" s="263" t="s">
        <v>3367</v>
      </c>
      <c r="K12" s="264"/>
    </row>
    <row r="13" spans="1:11" ht="15" customHeight="1">
      <c r="A13" s="48"/>
      <c r="B13" s="701" t="s">
        <v>2058</v>
      </c>
      <c r="C13" s="348">
        <v>18.916239999999998</v>
      </c>
      <c r="D13" s="348">
        <v>18.079999999999998</v>
      </c>
      <c r="E13" s="634">
        <f t="shared" si="3"/>
        <v>19.526399999999999</v>
      </c>
      <c r="F13" s="716">
        <f t="shared" si="4"/>
        <v>19.53</v>
      </c>
      <c r="G13" s="263" t="s">
        <v>3415</v>
      </c>
      <c r="H13" s="263"/>
      <c r="I13" s="263" t="s">
        <v>3369</v>
      </c>
      <c r="J13" s="263" t="s">
        <v>3367</v>
      </c>
      <c r="K13" s="264"/>
    </row>
    <row r="14" spans="1:11" ht="15" customHeight="1" thickBot="1">
      <c r="A14" s="54"/>
      <c r="B14" s="710" t="s">
        <v>2059</v>
      </c>
      <c r="C14" s="349">
        <v>17.983280000000001</v>
      </c>
      <c r="D14" s="486">
        <v>8.3699999999999992</v>
      </c>
      <c r="E14" s="634">
        <f t="shared" si="3"/>
        <v>9.0396000000000001</v>
      </c>
      <c r="F14" s="716">
        <f t="shared" si="4"/>
        <v>9.0399999999999991</v>
      </c>
      <c r="G14" s="276" t="s">
        <v>3415</v>
      </c>
      <c r="H14" s="276"/>
      <c r="I14" s="276" t="s">
        <v>3369</v>
      </c>
      <c r="J14" s="276" t="s">
        <v>3368</v>
      </c>
      <c r="K14" s="277"/>
    </row>
    <row r="15" spans="1:11" ht="15" customHeight="1">
      <c r="A15" s="45"/>
      <c r="B15" s="88" t="s">
        <v>2060</v>
      </c>
      <c r="C15" s="89"/>
      <c r="D15" s="89"/>
      <c r="E15" s="89"/>
      <c r="F15" s="89"/>
      <c r="G15" s="90"/>
      <c r="H15" s="90"/>
      <c r="I15" s="90"/>
      <c r="J15" s="90"/>
      <c r="K15" s="91"/>
    </row>
    <row r="16" spans="1:11" ht="15" customHeight="1">
      <c r="A16" s="48"/>
      <c r="B16" s="49" t="s">
        <v>19</v>
      </c>
      <c r="C16" s="51"/>
      <c r="D16" s="51" t="s">
        <v>3930</v>
      </c>
      <c r="E16" s="224" t="s">
        <v>4055</v>
      </c>
      <c r="F16" s="51" t="s">
        <v>3930</v>
      </c>
      <c r="G16" s="248" t="s">
        <v>178</v>
      </c>
      <c r="H16" s="248"/>
      <c r="I16" s="248"/>
      <c r="J16" s="248"/>
      <c r="K16" s="53"/>
    </row>
    <row r="17" spans="1:11" ht="15" customHeight="1">
      <c r="A17" s="48"/>
      <c r="B17" s="705" t="s">
        <v>2061</v>
      </c>
      <c r="C17" s="347">
        <v>15.212959999999999</v>
      </c>
      <c r="D17" s="347">
        <v>15.73</v>
      </c>
      <c r="E17" s="634">
        <f t="shared" ref="E17:E19" si="5">D17*1.08</f>
        <v>16.988400000000002</v>
      </c>
      <c r="F17" s="716">
        <f t="shared" ref="F17:F19" si="6">ROUNDUP(E17,2)</f>
        <v>16.990000000000002</v>
      </c>
      <c r="G17" s="257" t="s">
        <v>3416</v>
      </c>
      <c r="H17" s="257"/>
      <c r="I17" s="257"/>
      <c r="J17" s="257"/>
      <c r="K17" s="258"/>
    </row>
    <row r="18" spans="1:11" ht="15" customHeight="1">
      <c r="A18" s="48"/>
      <c r="B18" s="701" t="s">
        <v>2062</v>
      </c>
      <c r="C18" s="348">
        <v>15.212959999999999</v>
      </c>
      <c r="D18" s="348">
        <v>15.73</v>
      </c>
      <c r="E18" s="634">
        <f t="shared" si="5"/>
        <v>16.988400000000002</v>
      </c>
      <c r="F18" s="716">
        <f t="shared" si="6"/>
        <v>16.990000000000002</v>
      </c>
      <c r="G18" s="263" t="s">
        <v>3417</v>
      </c>
      <c r="H18" s="263"/>
      <c r="I18" s="263"/>
      <c r="J18" s="263"/>
      <c r="K18" s="264"/>
    </row>
    <row r="19" spans="1:11" ht="15" customHeight="1">
      <c r="A19" s="62"/>
      <c r="B19" s="265" t="s">
        <v>2063</v>
      </c>
      <c r="C19" s="362">
        <v>22.076879999999999</v>
      </c>
      <c r="D19" s="486">
        <v>22.79</v>
      </c>
      <c r="E19" s="634">
        <f t="shared" si="5"/>
        <v>24.613199999999999</v>
      </c>
      <c r="F19" s="716">
        <f t="shared" si="6"/>
        <v>24.62</v>
      </c>
      <c r="G19" s="269" t="s">
        <v>3418</v>
      </c>
      <c r="H19" s="269"/>
      <c r="I19" s="269"/>
      <c r="J19" s="269"/>
      <c r="K19" s="270"/>
    </row>
    <row r="20" spans="1:11" ht="15" customHeight="1">
      <c r="A20" s="48"/>
      <c r="B20" s="49" t="s">
        <v>19</v>
      </c>
      <c r="C20" s="51"/>
      <c r="D20" s="51" t="s">
        <v>3930</v>
      </c>
      <c r="E20" s="501" t="s">
        <v>4055</v>
      </c>
      <c r="F20" s="51" t="s">
        <v>3930</v>
      </c>
      <c r="G20" s="248" t="s">
        <v>178</v>
      </c>
      <c r="H20" s="112"/>
      <c r="I20" s="112"/>
      <c r="J20" s="112"/>
      <c r="K20" s="113"/>
    </row>
    <row r="21" spans="1:11" ht="15" customHeight="1" thickBot="1">
      <c r="A21" s="48"/>
      <c r="B21" s="479" t="s">
        <v>3766</v>
      </c>
      <c r="C21" s="380">
        <v>2.3990399999999994</v>
      </c>
      <c r="D21" s="475">
        <v>2.48</v>
      </c>
      <c r="E21" s="634">
        <f>D21*1.08</f>
        <v>2.6784000000000003</v>
      </c>
      <c r="F21" s="716">
        <f t="shared" ref="F21" si="7">ROUNDUP(E21,2)</f>
        <v>2.6799999999999997</v>
      </c>
      <c r="G21" s="104" t="s">
        <v>3787</v>
      </c>
      <c r="H21" s="104"/>
      <c r="I21" s="104"/>
      <c r="J21" s="104"/>
      <c r="K21" s="105"/>
    </row>
    <row r="22" spans="1:11" ht="15" customHeight="1">
      <c r="A22" s="45"/>
      <c r="B22" s="88" t="s">
        <v>2064</v>
      </c>
      <c r="C22" s="89"/>
      <c r="D22" s="89"/>
      <c r="E22" s="89"/>
      <c r="F22" s="89"/>
      <c r="G22" s="90"/>
      <c r="H22" s="90"/>
      <c r="I22" s="90"/>
      <c r="J22" s="90"/>
      <c r="K22" s="91"/>
    </row>
    <row r="23" spans="1:11" ht="15" customHeight="1">
      <c r="A23" s="48"/>
      <c r="B23" s="49" t="s">
        <v>19</v>
      </c>
      <c r="C23" s="51"/>
      <c r="D23" s="51" t="s">
        <v>3930</v>
      </c>
      <c r="E23" s="224" t="s">
        <v>4055</v>
      </c>
      <c r="F23" s="51" t="s">
        <v>3930</v>
      </c>
      <c r="G23" s="248" t="s">
        <v>178</v>
      </c>
      <c r="H23" s="248"/>
      <c r="I23" s="248"/>
      <c r="J23" s="248" t="s">
        <v>3370</v>
      </c>
      <c r="K23" s="53"/>
    </row>
    <row r="24" spans="1:11" ht="15" customHeight="1">
      <c r="A24" s="48"/>
      <c r="B24" s="705" t="s">
        <v>2065</v>
      </c>
      <c r="C24" s="347">
        <v>22.838480000000001</v>
      </c>
      <c r="D24" s="347">
        <v>23.53</v>
      </c>
      <c r="E24" s="634">
        <f t="shared" ref="E24:E26" si="8">D24*1.08</f>
        <v>25.412400000000002</v>
      </c>
      <c r="F24" s="716">
        <f t="shared" ref="F24:F26" si="9">ROUNDUP(E24,2)</f>
        <v>25.42</v>
      </c>
      <c r="G24" s="257" t="s">
        <v>3419</v>
      </c>
      <c r="H24" s="257"/>
      <c r="I24" s="257"/>
      <c r="J24" s="257" t="s">
        <v>3371</v>
      </c>
      <c r="K24" s="258"/>
    </row>
    <row r="25" spans="1:11" ht="15" customHeight="1">
      <c r="A25" s="48"/>
      <c r="B25" s="701" t="s">
        <v>1271</v>
      </c>
      <c r="C25" s="348">
        <v>32.387039999999992</v>
      </c>
      <c r="D25" s="348">
        <v>33.450000000000003</v>
      </c>
      <c r="E25" s="634">
        <f t="shared" si="8"/>
        <v>36.126000000000005</v>
      </c>
      <c r="F25" s="716">
        <f t="shared" si="9"/>
        <v>36.129999999999995</v>
      </c>
      <c r="G25" s="263" t="s">
        <v>3420</v>
      </c>
      <c r="H25" s="263"/>
      <c r="I25" s="263"/>
      <c r="J25" s="263" t="s">
        <v>3372</v>
      </c>
      <c r="K25" s="264"/>
    </row>
    <row r="26" spans="1:11" ht="15" customHeight="1" thickBot="1">
      <c r="A26" s="54"/>
      <c r="B26" s="710" t="s">
        <v>2066</v>
      </c>
      <c r="C26" s="349">
        <v>42.792399999999994</v>
      </c>
      <c r="D26" s="486">
        <v>44.2</v>
      </c>
      <c r="E26" s="634">
        <f t="shared" si="8"/>
        <v>47.736000000000004</v>
      </c>
      <c r="F26" s="716">
        <f t="shared" si="9"/>
        <v>47.739999999999995</v>
      </c>
      <c r="G26" s="276" t="s">
        <v>3421</v>
      </c>
      <c r="H26" s="276"/>
      <c r="I26" s="276"/>
      <c r="J26" s="276" t="s">
        <v>3373</v>
      </c>
      <c r="K26" s="277"/>
    </row>
    <row r="27" spans="1:11" ht="15" customHeight="1">
      <c r="A27" s="45"/>
      <c r="B27" s="92" t="s">
        <v>2098</v>
      </c>
      <c r="C27" s="89"/>
      <c r="D27" s="89"/>
      <c r="E27" s="89"/>
      <c r="F27" s="89"/>
      <c r="G27" s="93"/>
      <c r="H27" s="90"/>
      <c r="I27" s="90"/>
      <c r="J27" s="90"/>
      <c r="K27" s="91"/>
    </row>
    <row r="28" spans="1:11" ht="15" customHeight="1">
      <c r="A28" s="48"/>
      <c r="B28" s="49" t="s">
        <v>19</v>
      </c>
      <c r="C28" s="51"/>
      <c r="D28" s="51" t="s">
        <v>3930</v>
      </c>
      <c r="E28" s="224" t="s">
        <v>4055</v>
      </c>
      <c r="F28" s="51" t="s">
        <v>3930</v>
      </c>
      <c r="G28" s="248" t="s">
        <v>178</v>
      </c>
      <c r="H28" s="248"/>
      <c r="I28" s="248"/>
      <c r="J28" s="248"/>
      <c r="K28" s="53"/>
    </row>
    <row r="29" spans="1:11" ht="15" customHeight="1">
      <c r="A29" s="48"/>
      <c r="B29" s="705" t="s">
        <v>2067</v>
      </c>
      <c r="C29" s="347">
        <v>25.446960000000001</v>
      </c>
      <c r="D29" s="347">
        <v>26.22</v>
      </c>
      <c r="E29" s="634">
        <f t="shared" ref="E29:E30" si="10">D29*1.08</f>
        <v>28.317600000000002</v>
      </c>
      <c r="F29" s="716">
        <f t="shared" ref="F29:F30" si="11">ROUNDUP(E29,2)</f>
        <v>28.32</v>
      </c>
      <c r="G29" s="257" t="s">
        <v>3423</v>
      </c>
      <c r="H29" s="257"/>
      <c r="I29" s="257"/>
      <c r="J29" s="257"/>
      <c r="K29" s="258"/>
    </row>
    <row r="30" spans="1:11" ht="15" customHeight="1" thickBot="1">
      <c r="A30" s="54"/>
      <c r="B30" s="710" t="s">
        <v>2068</v>
      </c>
      <c r="C30" s="349">
        <v>41.507199999999997</v>
      </c>
      <c r="D30" s="486">
        <v>42.76</v>
      </c>
      <c r="E30" s="634">
        <f t="shared" si="10"/>
        <v>46.180799999999998</v>
      </c>
      <c r="F30" s="716">
        <f t="shared" si="11"/>
        <v>46.19</v>
      </c>
      <c r="G30" s="276" t="s">
        <v>3422</v>
      </c>
      <c r="H30" s="276"/>
      <c r="I30" s="276"/>
      <c r="J30" s="276"/>
      <c r="K30" s="277"/>
    </row>
    <row r="31" spans="1:11" ht="15" customHeight="1">
      <c r="A31" s="45"/>
      <c r="B31" s="88" t="s">
        <v>2069</v>
      </c>
      <c r="C31" s="89"/>
      <c r="D31" s="89"/>
      <c r="E31" s="89"/>
      <c r="F31" s="89"/>
      <c r="G31" s="90"/>
      <c r="H31" s="90"/>
      <c r="I31" s="90"/>
      <c r="J31" s="90"/>
      <c r="K31" s="91"/>
    </row>
    <row r="32" spans="1:11" ht="15" customHeight="1">
      <c r="A32" s="48"/>
      <c r="B32" s="49" t="s">
        <v>19</v>
      </c>
      <c r="C32" s="51"/>
      <c r="D32" s="51" t="s">
        <v>3930</v>
      </c>
      <c r="E32" s="224" t="s">
        <v>4055</v>
      </c>
      <c r="F32" s="51" t="s">
        <v>3930</v>
      </c>
      <c r="G32" s="248" t="s">
        <v>178</v>
      </c>
      <c r="H32" s="248"/>
      <c r="I32" s="248"/>
      <c r="J32" s="248"/>
      <c r="K32" s="53"/>
    </row>
    <row r="33" spans="1:11" ht="30" customHeight="1" thickBot="1">
      <c r="A33" s="48"/>
      <c r="B33" s="86" t="s">
        <v>2070</v>
      </c>
      <c r="C33" s="380">
        <v>48.304479999999991</v>
      </c>
      <c r="D33" s="380">
        <v>49.9</v>
      </c>
      <c r="E33" s="634">
        <f>D33*1.08</f>
        <v>53.892000000000003</v>
      </c>
      <c r="F33" s="716">
        <f t="shared" ref="F33" si="12">ROUNDUP(E33,2)</f>
        <v>53.9</v>
      </c>
      <c r="G33" s="104" t="s">
        <v>3424</v>
      </c>
      <c r="H33" s="104"/>
      <c r="I33" s="104"/>
      <c r="J33" s="104"/>
      <c r="K33" s="105"/>
    </row>
    <row r="34" spans="1:11" ht="15" customHeight="1" thickBot="1">
      <c r="A34" s="285"/>
      <c r="B34" s="122"/>
      <c r="C34" s="122"/>
      <c r="D34" s="122"/>
      <c r="E34" s="122"/>
      <c r="F34" s="122"/>
      <c r="G34" s="122"/>
      <c r="H34" s="122"/>
      <c r="I34" s="122"/>
      <c r="J34" s="122"/>
      <c r="K34" s="288"/>
    </row>
    <row r="35" spans="1:11" ht="15" customHeight="1">
      <c r="A35" s="45"/>
      <c r="B35" s="88" t="s">
        <v>3374</v>
      </c>
      <c r="C35" s="46"/>
      <c r="D35" s="46"/>
      <c r="E35" s="46"/>
      <c r="F35" s="46"/>
      <c r="G35" s="46"/>
      <c r="H35" s="46"/>
      <c r="I35" s="46"/>
      <c r="J35" s="46"/>
      <c r="K35" s="47"/>
    </row>
    <row r="36" spans="1:11" ht="15" customHeight="1">
      <c r="A36" s="48"/>
      <c r="B36" s="110" t="s">
        <v>429</v>
      </c>
      <c r="C36" s="445"/>
      <c r="D36" s="51" t="s">
        <v>3930</v>
      </c>
      <c r="E36" s="224" t="s">
        <v>4055</v>
      </c>
      <c r="F36" s="51" t="s">
        <v>3930</v>
      </c>
      <c r="G36" s="112" t="s">
        <v>1579</v>
      </c>
      <c r="H36" s="112"/>
      <c r="I36" s="112"/>
      <c r="J36" s="112"/>
      <c r="K36" s="113"/>
    </row>
    <row r="37" spans="1:11" ht="17.25" customHeight="1">
      <c r="A37" s="48"/>
      <c r="B37" s="705" t="s">
        <v>2268</v>
      </c>
      <c r="C37" s="291">
        <v>14.527519999999999</v>
      </c>
      <c r="D37" s="347">
        <v>15.01</v>
      </c>
      <c r="E37" s="634">
        <f t="shared" ref="E37:E39" si="13">D37*1.08</f>
        <v>16.210800000000003</v>
      </c>
      <c r="F37" s="716">
        <f t="shared" ref="F37:F39" si="14">ROUNDUP(E37,2)</f>
        <v>16.220000000000002</v>
      </c>
      <c r="G37" s="257" t="s">
        <v>2269</v>
      </c>
      <c r="H37" s="257"/>
      <c r="I37" s="257"/>
      <c r="J37" s="257"/>
      <c r="K37" s="258"/>
    </row>
    <row r="38" spans="1:11" ht="17.25" customHeight="1">
      <c r="A38" s="48"/>
      <c r="B38" s="701" t="s">
        <v>2071</v>
      </c>
      <c r="C38" s="332">
        <v>17.79288</v>
      </c>
      <c r="D38" s="348">
        <v>18.38</v>
      </c>
      <c r="E38" s="634">
        <f t="shared" si="13"/>
        <v>19.8504</v>
      </c>
      <c r="F38" s="716">
        <f t="shared" si="14"/>
        <v>19.860000000000003</v>
      </c>
      <c r="G38" s="263" t="s">
        <v>2072</v>
      </c>
      <c r="H38" s="263"/>
      <c r="I38" s="263"/>
      <c r="J38" s="263"/>
      <c r="K38" s="264"/>
    </row>
    <row r="39" spans="1:11" ht="17.25" customHeight="1" thickBot="1">
      <c r="A39" s="54"/>
      <c r="B39" s="710" t="s">
        <v>2073</v>
      </c>
      <c r="C39" s="336">
        <v>23.152639999999998</v>
      </c>
      <c r="D39" s="349">
        <v>23.92</v>
      </c>
      <c r="E39" s="634">
        <f t="shared" si="13"/>
        <v>25.833600000000004</v>
      </c>
      <c r="F39" s="716">
        <f t="shared" si="14"/>
        <v>25.84</v>
      </c>
      <c r="G39" s="276" t="s">
        <v>3809</v>
      </c>
      <c r="H39" s="276"/>
      <c r="I39" s="276"/>
      <c r="J39" s="276"/>
      <c r="K39" s="277"/>
    </row>
    <row r="40" spans="1:11" ht="15" customHeight="1" thickBot="1">
      <c r="A40" s="285"/>
      <c r="B40" s="122"/>
      <c r="C40" s="122"/>
      <c r="D40" s="122"/>
      <c r="E40" s="122"/>
      <c r="F40" s="122"/>
      <c r="G40" s="122"/>
      <c r="H40" s="122"/>
      <c r="I40" s="122"/>
      <c r="J40" s="122"/>
      <c r="K40" s="288"/>
    </row>
    <row r="41" spans="1:11" ht="15" customHeight="1">
      <c r="A41" s="45"/>
      <c r="B41" s="88" t="s">
        <v>3408</v>
      </c>
      <c r="C41" s="46"/>
      <c r="D41" s="46"/>
      <c r="E41" s="46"/>
      <c r="F41" s="46"/>
      <c r="G41" s="46"/>
      <c r="H41" s="46"/>
      <c r="I41" s="46"/>
      <c r="J41" s="46"/>
      <c r="K41" s="47"/>
    </row>
    <row r="42" spans="1:11" ht="15" customHeight="1">
      <c r="A42" s="48"/>
      <c r="B42" s="480" t="s">
        <v>2074</v>
      </c>
      <c r="C42" s="133"/>
      <c r="D42" s="133"/>
      <c r="E42" s="133"/>
      <c r="F42" s="133"/>
      <c r="G42" s="133"/>
      <c r="H42" s="133"/>
      <c r="I42" s="133"/>
      <c r="J42" s="133"/>
      <c r="K42" s="222"/>
    </row>
    <row r="43" spans="1:11" ht="15" customHeight="1">
      <c r="A43" s="48"/>
      <c r="B43" s="110" t="s">
        <v>429</v>
      </c>
      <c r="C43" s="445"/>
      <c r="D43" s="51" t="s">
        <v>3930</v>
      </c>
      <c r="E43" s="224" t="s">
        <v>4055</v>
      </c>
      <c r="F43" s="51" t="s">
        <v>3930</v>
      </c>
      <c r="G43" s="112" t="s">
        <v>1579</v>
      </c>
      <c r="H43" s="248"/>
      <c r="I43" s="248" t="s">
        <v>3363</v>
      </c>
      <c r="J43" s="248" t="s">
        <v>3364</v>
      </c>
      <c r="K43" s="53"/>
    </row>
    <row r="44" spans="1:11" ht="15" customHeight="1">
      <c r="A44" s="48"/>
      <c r="B44" s="705" t="s">
        <v>2075</v>
      </c>
      <c r="C44" s="291">
        <v>11.186</v>
      </c>
      <c r="D44" s="347">
        <v>11.53</v>
      </c>
      <c r="E44" s="634">
        <f t="shared" ref="E44:E48" si="15">D44*1.08</f>
        <v>12.452400000000001</v>
      </c>
      <c r="F44" s="716">
        <f t="shared" ref="F44:F48" si="16">ROUNDUP(E44,2)</f>
        <v>12.459999999999999</v>
      </c>
      <c r="G44" s="257" t="s">
        <v>3425</v>
      </c>
      <c r="H44" s="257"/>
      <c r="I44" s="257" t="s">
        <v>3365</v>
      </c>
      <c r="J44" s="257" t="s">
        <v>3366</v>
      </c>
      <c r="K44" s="258"/>
    </row>
    <row r="45" spans="1:11" ht="15" customHeight="1">
      <c r="A45" s="48"/>
      <c r="B45" s="701" t="s">
        <v>2076</v>
      </c>
      <c r="C45" s="332">
        <v>17.307360000000003</v>
      </c>
      <c r="D45" s="348">
        <v>17.89</v>
      </c>
      <c r="E45" s="634">
        <f t="shared" si="15"/>
        <v>19.321200000000001</v>
      </c>
      <c r="F45" s="716">
        <f t="shared" si="16"/>
        <v>19.330000000000002</v>
      </c>
      <c r="G45" s="263" t="s">
        <v>3426</v>
      </c>
      <c r="H45" s="263"/>
      <c r="I45" s="263" t="s">
        <v>3365</v>
      </c>
      <c r="J45" s="263" t="s">
        <v>3367</v>
      </c>
      <c r="K45" s="264"/>
    </row>
    <row r="46" spans="1:11" ht="15" customHeight="1">
      <c r="A46" s="48"/>
      <c r="B46" s="701" t="s">
        <v>2077</v>
      </c>
      <c r="C46" s="332">
        <v>23.74288</v>
      </c>
      <c r="D46" s="348">
        <v>24.52</v>
      </c>
      <c r="E46" s="634">
        <f t="shared" si="15"/>
        <v>26.4816</v>
      </c>
      <c r="F46" s="716">
        <f t="shared" si="16"/>
        <v>26.490000000000002</v>
      </c>
      <c r="G46" s="263" t="s">
        <v>3427</v>
      </c>
      <c r="H46" s="263"/>
      <c r="I46" s="263" t="s">
        <v>3365</v>
      </c>
      <c r="J46" s="263" t="s">
        <v>3375</v>
      </c>
      <c r="K46" s="264"/>
    </row>
    <row r="47" spans="1:11" ht="15" customHeight="1">
      <c r="A47" s="48"/>
      <c r="B47" s="701" t="s">
        <v>2078</v>
      </c>
      <c r="C47" s="332">
        <v>108.6708</v>
      </c>
      <c r="D47" s="348">
        <v>112.24</v>
      </c>
      <c r="E47" s="634">
        <f t="shared" si="15"/>
        <v>121.2192</v>
      </c>
      <c r="F47" s="716">
        <f t="shared" si="16"/>
        <v>121.22</v>
      </c>
      <c r="G47" s="263" t="s">
        <v>3428</v>
      </c>
      <c r="H47" s="263"/>
      <c r="I47" s="263" t="s">
        <v>3365</v>
      </c>
      <c r="J47" s="263" t="s">
        <v>3375</v>
      </c>
      <c r="K47" s="264"/>
    </row>
    <row r="48" spans="1:11" ht="15" customHeight="1" thickBot="1">
      <c r="A48" s="54"/>
      <c r="B48" s="710" t="s">
        <v>2079</v>
      </c>
      <c r="C48" s="336">
        <v>108.6708</v>
      </c>
      <c r="D48" s="349">
        <v>112.52</v>
      </c>
      <c r="E48" s="634">
        <f t="shared" si="15"/>
        <v>121.52160000000001</v>
      </c>
      <c r="F48" s="716">
        <f t="shared" si="16"/>
        <v>121.53</v>
      </c>
      <c r="G48" s="276" t="s">
        <v>3428</v>
      </c>
      <c r="H48" s="276"/>
      <c r="I48" s="276" t="s">
        <v>3365</v>
      </c>
      <c r="J48" s="276" t="s">
        <v>3376</v>
      </c>
      <c r="K48" s="277"/>
    </row>
    <row r="49" spans="1:11" ht="15" customHeight="1">
      <c r="A49" s="60"/>
      <c r="B49" s="90" t="s">
        <v>2055</v>
      </c>
      <c r="C49" s="59"/>
      <c r="D49" s="59"/>
      <c r="E49" s="59"/>
      <c r="F49" s="59"/>
      <c r="G49" s="46"/>
      <c r="H49" s="46"/>
      <c r="I49" s="46"/>
      <c r="J49" s="46"/>
      <c r="K49" s="47"/>
    </row>
    <row r="50" spans="1:11" ht="15" customHeight="1">
      <c r="A50" s="48"/>
      <c r="B50" s="110" t="s">
        <v>429</v>
      </c>
      <c r="C50" s="445"/>
      <c r="D50" s="51" t="s">
        <v>3930</v>
      </c>
      <c r="E50" s="224" t="s">
        <v>4055</v>
      </c>
      <c r="F50" s="51" t="s">
        <v>3930</v>
      </c>
      <c r="G50" s="112" t="s">
        <v>1579</v>
      </c>
      <c r="H50" s="248"/>
      <c r="I50" s="248" t="s">
        <v>3363</v>
      </c>
      <c r="J50" s="248" t="s">
        <v>3364</v>
      </c>
      <c r="K50" s="53"/>
    </row>
    <row r="51" spans="1:11" ht="15" customHeight="1">
      <c r="A51" s="48"/>
      <c r="B51" s="705" t="s">
        <v>2080</v>
      </c>
      <c r="C51" s="291">
        <v>7.6921599999999994</v>
      </c>
      <c r="D51" s="347">
        <v>11.57</v>
      </c>
      <c r="E51" s="634">
        <f t="shared" ref="E51:E60" si="17">D51*1.08</f>
        <v>12.495600000000001</v>
      </c>
      <c r="F51" s="716">
        <f t="shared" ref="F51:F60" si="18">ROUNDUP(E51,2)</f>
        <v>12.5</v>
      </c>
      <c r="G51" s="257" t="s">
        <v>3429</v>
      </c>
      <c r="H51" s="257"/>
      <c r="I51" s="257" t="s">
        <v>3369</v>
      </c>
      <c r="J51" s="257" t="s">
        <v>3366</v>
      </c>
      <c r="K51" s="258"/>
    </row>
    <row r="52" spans="1:11" ht="15" customHeight="1">
      <c r="A52" s="48"/>
      <c r="B52" s="701" t="s">
        <v>2081</v>
      </c>
      <c r="C52" s="332">
        <v>17.43112</v>
      </c>
      <c r="D52" s="348">
        <v>11.15</v>
      </c>
      <c r="E52" s="634">
        <f t="shared" si="17"/>
        <v>12.042000000000002</v>
      </c>
      <c r="F52" s="716">
        <f t="shared" si="18"/>
        <v>12.049999999999999</v>
      </c>
      <c r="G52" s="263" t="s">
        <v>3426</v>
      </c>
      <c r="H52" s="263"/>
      <c r="I52" s="263" t="s">
        <v>3369</v>
      </c>
      <c r="J52" s="263" t="s">
        <v>3366</v>
      </c>
      <c r="K52" s="264"/>
    </row>
    <row r="53" spans="1:11" ht="15" customHeight="1">
      <c r="A53" s="48"/>
      <c r="B53" s="701" t="s">
        <v>2082</v>
      </c>
      <c r="C53" s="332">
        <v>16.498160000000002</v>
      </c>
      <c r="D53" s="348">
        <v>17.04</v>
      </c>
      <c r="E53" s="634">
        <f t="shared" si="17"/>
        <v>18.403200000000002</v>
      </c>
      <c r="F53" s="716">
        <f t="shared" si="18"/>
        <v>18.41</v>
      </c>
      <c r="G53" s="263" t="s">
        <v>3426</v>
      </c>
      <c r="H53" s="263"/>
      <c r="I53" s="263" t="s">
        <v>3369</v>
      </c>
      <c r="J53" s="263" t="s">
        <v>3367</v>
      </c>
      <c r="K53" s="264"/>
    </row>
    <row r="54" spans="1:11" ht="15" customHeight="1">
      <c r="A54" s="48"/>
      <c r="B54" s="701" t="s">
        <v>2083</v>
      </c>
      <c r="C54" s="332">
        <v>20.239519999999999</v>
      </c>
      <c r="D54" s="348">
        <v>20.91</v>
      </c>
      <c r="E54" s="634">
        <f t="shared" si="17"/>
        <v>22.582800000000002</v>
      </c>
      <c r="F54" s="716">
        <f t="shared" si="18"/>
        <v>22.59</v>
      </c>
      <c r="G54" s="263" t="s">
        <v>3426</v>
      </c>
      <c r="H54" s="263"/>
      <c r="I54" s="263" t="s">
        <v>3369</v>
      </c>
      <c r="J54" s="263" t="s">
        <v>3367</v>
      </c>
      <c r="K54" s="264" t="s">
        <v>3377</v>
      </c>
    </row>
    <row r="55" spans="1:11" ht="15" customHeight="1">
      <c r="A55" s="48"/>
      <c r="B55" s="701" t="s">
        <v>2084</v>
      </c>
      <c r="C55" s="332">
        <v>23.69528</v>
      </c>
      <c r="D55" s="348">
        <v>22.42</v>
      </c>
      <c r="E55" s="634">
        <f t="shared" si="17"/>
        <v>24.213600000000003</v>
      </c>
      <c r="F55" s="716">
        <f t="shared" si="18"/>
        <v>24.220000000000002</v>
      </c>
      <c r="G55" s="263" t="s">
        <v>3427</v>
      </c>
      <c r="H55" s="263"/>
      <c r="I55" s="263" t="s">
        <v>3369</v>
      </c>
      <c r="J55" s="263" t="s">
        <v>3367</v>
      </c>
      <c r="K55" s="264"/>
    </row>
    <row r="56" spans="1:11" ht="15" customHeight="1">
      <c r="A56" s="48"/>
      <c r="B56" s="701" t="s">
        <v>2085</v>
      </c>
      <c r="C56" s="332">
        <v>23.257360000000002</v>
      </c>
      <c r="D56" s="348">
        <v>24.03</v>
      </c>
      <c r="E56" s="634">
        <f t="shared" si="17"/>
        <v>25.952400000000004</v>
      </c>
      <c r="F56" s="716">
        <f t="shared" si="18"/>
        <v>25.96</v>
      </c>
      <c r="G56" s="263" t="s">
        <v>3427</v>
      </c>
      <c r="H56" s="263"/>
      <c r="I56" s="263" t="s">
        <v>3369</v>
      </c>
      <c r="J56" s="263" t="s">
        <v>3368</v>
      </c>
      <c r="K56" s="264"/>
    </row>
    <row r="57" spans="1:11" ht="15" customHeight="1">
      <c r="A57" s="48"/>
      <c r="B57" s="701" t="s">
        <v>2086</v>
      </c>
      <c r="C57" s="332">
        <v>22.533840000000001</v>
      </c>
      <c r="D57" s="348">
        <v>23.28</v>
      </c>
      <c r="E57" s="634">
        <f t="shared" si="17"/>
        <v>25.142400000000002</v>
      </c>
      <c r="F57" s="716">
        <f t="shared" si="18"/>
        <v>25.150000000000002</v>
      </c>
      <c r="G57" s="263" t="s">
        <v>3427</v>
      </c>
      <c r="H57" s="263"/>
      <c r="I57" s="263" t="s">
        <v>3369</v>
      </c>
      <c r="J57" s="263" t="s">
        <v>3375</v>
      </c>
      <c r="K57" s="264"/>
    </row>
    <row r="58" spans="1:11" ht="15" customHeight="1">
      <c r="A58" s="48"/>
      <c r="B58" s="701" t="s">
        <v>2087</v>
      </c>
      <c r="C58" s="332">
        <v>25.123280000000001</v>
      </c>
      <c r="D58" s="348">
        <v>27.19</v>
      </c>
      <c r="E58" s="634">
        <f t="shared" si="17"/>
        <v>29.365200000000005</v>
      </c>
      <c r="F58" s="716">
        <f t="shared" si="18"/>
        <v>29.37</v>
      </c>
      <c r="G58" s="263" t="s">
        <v>3427</v>
      </c>
      <c r="H58" s="263"/>
      <c r="I58" s="263" t="s">
        <v>3369</v>
      </c>
      <c r="J58" s="263" t="s">
        <v>3367</v>
      </c>
      <c r="K58" s="264" t="s">
        <v>3377</v>
      </c>
    </row>
    <row r="59" spans="1:11" ht="15" customHeight="1">
      <c r="A59" s="48"/>
      <c r="B59" s="701" t="s">
        <v>2088</v>
      </c>
      <c r="C59" s="332">
        <v>103.99648000000001</v>
      </c>
      <c r="D59" s="348">
        <v>112.53</v>
      </c>
      <c r="E59" s="634">
        <f t="shared" si="17"/>
        <v>121.53240000000001</v>
      </c>
      <c r="F59" s="716">
        <f t="shared" si="18"/>
        <v>121.54</v>
      </c>
      <c r="G59" s="263" t="s">
        <v>3428</v>
      </c>
      <c r="H59" s="263"/>
      <c r="I59" s="263" t="s">
        <v>3369</v>
      </c>
      <c r="J59" s="263" t="s">
        <v>3378</v>
      </c>
      <c r="K59" s="264"/>
    </row>
    <row r="60" spans="1:11" ht="15" customHeight="1" thickBot="1">
      <c r="A60" s="54"/>
      <c r="B60" s="710" t="s">
        <v>2089</v>
      </c>
      <c r="C60" s="336">
        <v>103.99648000000001</v>
      </c>
      <c r="D60" s="349">
        <v>112.52</v>
      </c>
      <c r="E60" s="634">
        <f t="shared" si="17"/>
        <v>121.52160000000001</v>
      </c>
      <c r="F60" s="716">
        <f t="shared" si="18"/>
        <v>121.53</v>
      </c>
      <c r="G60" s="276" t="s">
        <v>3428</v>
      </c>
      <c r="H60" s="276"/>
      <c r="I60" s="276" t="s">
        <v>3369</v>
      </c>
      <c r="J60" s="276" t="s">
        <v>3376</v>
      </c>
      <c r="K60" s="277"/>
    </row>
    <row r="61" spans="1:11" ht="15" customHeight="1">
      <c r="A61" s="45"/>
      <c r="B61" s="88" t="s">
        <v>2060</v>
      </c>
      <c r="C61" s="59"/>
      <c r="D61" s="59"/>
      <c r="E61" s="59"/>
      <c r="F61" s="59"/>
      <c r="G61" s="46"/>
      <c r="H61" s="46"/>
      <c r="I61" s="46"/>
      <c r="J61" s="46"/>
      <c r="K61" s="47"/>
    </row>
    <row r="62" spans="1:11" ht="15" customHeight="1">
      <c r="A62" s="48"/>
      <c r="B62" s="110" t="s">
        <v>429</v>
      </c>
      <c r="C62" s="445"/>
      <c r="D62" s="51" t="s">
        <v>3930</v>
      </c>
      <c r="E62" s="224" t="s">
        <v>4055</v>
      </c>
      <c r="F62" s="51" t="s">
        <v>3930</v>
      </c>
      <c r="G62" s="112" t="s">
        <v>1579</v>
      </c>
      <c r="H62" s="248"/>
      <c r="I62" s="248"/>
      <c r="J62" s="248"/>
      <c r="K62" s="53"/>
    </row>
    <row r="63" spans="1:11" ht="15" customHeight="1">
      <c r="A63" s="48"/>
      <c r="B63" s="705" t="s">
        <v>2090</v>
      </c>
      <c r="C63" s="291">
        <v>13.432719999999998</v>
      </c>
      <c r="D63" s="347">
        <v>14.55</v>
      </c>
      <c r="E63" s="634">
        <f t="shared" ref="E63:E66" si="19">D63*1.08</f>
        <v>15.714000000000002</v>
      </c>
      <c r="F63" s="716">
        <f t="shared" ref="F63:F66" si="20">ROUNDUP(E63,2)</f>
        <v>15.72</v>
      </c>
      <c r="G63" s="257" t="s">
        <v>3430</v>
      </c>
      <c r="H63" s="257"/>
      <c r="I63" s="257"/>
      <c r="J63" s="257"/>
      <c r="K63" s="258"/>
    </row>
    <row r="64" spans="1:11" ht="15" customHeight="1">
      <c r="A64" s="48"/>
      <c r="B64" s="701" t="s">
        <v>2091</v>
      </c>
      <c r="C64" s="332">
        <v>17.659600000000001</v>
      </c>
      <c r="D64" s="348">
        <v>19.13</v>
      </c>
      <c r="E64" s="634">
        <f t="shared" si="19"/>
        <v>20.660399999999999</v>
      </c>
      <c r="F64" s="716">
        <f t="shared" si="20"/>
        <v>20.67</v>
      </c>
      <c r="G64" s="263" t="s">
        <v>3431</v>
      </c>
      <c r="H64" s="263"/>
      <c r="I64" s="263"/>
      <c r="J64" s="263"/>
      <c r="K64" s="264"/>
    </row>
    <row r="65" spans="1:11" ht="15" customHeight="1">
      <c r="A65" s="48"/>
      <c r="B65" s="701" t="s">
        <v>2092</v>
      </c>
      <c r="C65" s="332">
        <v>24.29504</v>
      </c>
      <c r="D65" s="348">
        <v>26.26</v>
      </c>
      <c r="E65" s="634">
        <f t="shared" si="19"/>
        <v>28.360800000000005</v>
      </c>
      <c r="F65" s="716">
        <f t="shared" si="20"/>
        <v>28.37</v>
      </c>
      <c r="G65" s="263" t="s">
        <v>3432</v>
      </c>
      <c r="H65" s="263"/>
      <c r="I65" s="263"/>
      <c r="J65" s="263"/>
      <c r="K65" s="264"/>
    </row>
    <row r="66" spans="1:11" ht="15" customHeight="1" thickBot="1">
      <c r="A66" s="62"/>
      <c r="B66" s="710" t="s">
        <v>2093</v>
      </c>
      <c r="C66" s="336">
        <v>112.98336</v>
      </c>
      <c r="D66" s="349">
        <v>122.26</v>
      </c>
      <c r="E66" s="634">
        <f t="shared" si="19"/>
        <v>132.04080000000002</v>
      </c>
      <c r="F66" s="716">
        <f t="shared" si="20"/>
        <v>132.04999999999998</v>
      </c>
      <c r="G66" s="276" t="s">
        <v>3433</v>
      </c>
      <c r="H66" s="276"/>
      <c r="I66" s="276"/>
      <c r="J66" s="276"/>
      <c r="K66" s="277"/>
    </row>
    <row r="67" spans="1:11" ht="15" customHeight="1">
      <c r="A67" s="45"/>
      <c r="B67" s="88" t="s">
        <v>2064</v>
      </c>
      <c r="C67" s="59"/>
      <c r="D67" s="59"/>
      <c r="E67" s="59"/>
      <c r="F67" s="59"/>
      <c r="G67" s="46"/>
      <c r="H67" s="46"/>
      <c r="I67" s="46"/>
      <c r="J67" s="46"/>
      <c r="K67" s="47"/>
    </row>
    <row r="68" spans="1:11" ht="15" customHeight="1">
      <c r="A68" s="48"/>
      <c r="B68" s="110" t="s">
        <v>429</v>
      </c>
      <c r="C68" s="445"/>
      <c r="D68" s="51" t="s">
        <v>3930</v>
      </c>
      <c r="E68" s="224" t="s">
        <v>4055</v>
      </c>
      <c r="F68" s="51" t="s">
        <v>3930</v>
      </c>
      <c r="G68" s="112" t="s">
        <v>1579</v>
      </c>
      <c r="H68" s="248"/>
      <c r="I68" s="248"/>
      <c r="J68" s="248" t="s">
        <v>3370</v>
      </c>
      <c r="K68" s="53"/>
    </row>
    <row r="69" spans="1:11" ht="15" customHeight="1">
      <c r="A69" s="48"/>
      <c r="B69" s="705" t="s">
        <v>2094</v>
      </c>
      <c r="C69" s="291">
        <v>25.570720000000001</v>
      </c>
      <c r="D69" s="347">
        <v>27.67</v>
      </c>
      <c r="E69" s="634">
        <f t="shared" ref="E69:E72" si="21">D69*1.08</f>
        <v>29.883600000000005</v>
      </c>
      <c r="F69" s="716">
        <f t="shared" ref="F69:F72" si="22">ROUNDUP(E69,2)</f>
        <v>29.89</v>
      </c>
      <c r="G69" s="257" t="s">
        <v>3434</v>
      </c>
      <c r="H69" s="257"/>
      <c r="I69" s="257"/>
      <c r="J69" s="257" t="s">
        <v>3371</v>
      </c>
      <c r="K69" s="258"/>
    </row>
    <row r="70" spans="1:11" ht="15" customHeight="1">
      <c r="A70" s="48"/>
      <c r="B70" s="701" t="s">
        <v>2095</v>
      </c>
      <c r="C70" s="332">
        <v>31.568319999999996</v>
      </c>
      <c r="D70" s="348">
        <v>34.159999999999997</v>
      </c>
      <c r="E70" s="634">
        <f t="shared" si="21"/>
        <v>36.892800000000001</v>
      </c>
      <c r="F70" s="716">
        <f t="shared" si="22"/>
        <v>36.9</v>
      </c>
      <c r="G70" s="263" t="s">
        <v>3435</v>
      </c>
      <c r="H70" s="263"/>
      <c r="I70" s="263"/>
      <c r="J70" s="263" t="s">
        <v>3372</v>
      </c>
      <c r="K70" s="264"/>
    </row>
    <row r="71" spans="1:11" ht="15" customHeight="1">
      <c r="A71" s="48"/>
      <c r="B71" s="701" t="s">
        <v>2096</v>
      </c>
      <c r="C71" s="332">
        <v>59.995039999999996</v>
      </c>
      <c r="D71" s="348">
        <v>64.930000000000007</v>
      </c>
      <c r="E71" s="634">
        <f t="shared" si="21"/>
        <v>70.124400000000009</v>
      </c>
      <c r="F71" s="716">
        <f t="shared" si="22"/>
        <v>70.13000000000001</v>
      </c>
      <c r="G71" s="263" t="s">
        <v>3436</v>
      </c>
      <c r="H71" s="263"/>
      <c r="I71" s="263"/>
      <c r="J71" s="263" t="s">
        <v>3373</v>
      </c>
      <c r="K71" s="264"/>
    </row>
    <row r="72" spans="1:11" ht="15" customHeight="1" thickBot="1">
      <c r="A72" s="54"/>
      <c r="B72" s="710" t="s">
        <v>2097</v>
      </c>
      <c r="C72" s="336">
        <v>257.17327999999998</v>
      </c>
      <c r="D72" s="349">
        <v>278.26</v>
      </c>
      <c r="E72" s="634">
        <f t="shared" si="21"/>
        <v>300.52080000000001</v>
      </c>
      <c r="F72" s="716">
        <f t="shared" si="22"/>
        <v>300.52999999999997</v>
      </c>
      <c r="G72" s="276" t="s">
        <v>3437</v>
      </c>
      <c r="H72" s="276"/>
      <c r="I72" s="276"/>
      <c r="J72" s="276" t="s">
        <v>3379</v>
      </c>
      <c r="K72" s="277"/>
    </row>
    <row r="73" spans="1:11" ht="15" customHeight="1">
      <c r="A73" s="45"/>
      <c r="B73" s="88" t="s">
        <v>2098</v>
      </c>
      <c r="C73" s="59"/>
      <c r="D73" s="59"/>
      <c r="E73" s="59"/>
      <c r="F73" s="59"/>
      <c r="G73" s="46"/>
      <c r="H73" s="46"/>
      <c r="I73" s="46"/>
      <c r="J73" s="46"/>
      <c r="K73" s="47"/>
    </row>
    <row r="74" spans="1:11" ht="15" customHeight="1">
      <c r="A74" s="48"/>
      <c r="B74" s="110" t="s">
        <v>429</v>
      </c>
      <c r="C74" s="445"/>
      <c r="D74" s="51" t="s">
        <v>3930</v>
      </c>
      <c r="E74" s="224" t="s">
        <v>4055</v>
      </c>
      <c r="F74" s="51" t="s">
        <v>3930</v>
      </c>
      <c r="G74" s="112" t="s">
        <v>1579</v>
      </c>
      <c r="H74" s="248"/>
      <c r="I74" s="248"/>
      <c r="J74" s="248"/>
      <c r="K74" s="53"/>
    </row>
    <row r="75" spans="1:11" ht="15" customHeight="1">
      <c r="A75" s="48"/>
      <c r="B75" s="705" t="s">
        <v>2099</v>
      </c>
      <c r="C75" s="291">
        <v>31.0352</v>
      </c>
      <c r="D75" s="347">
        <v>33.58</v>
      </c>
      <c r="E75" s="634">
        <f t="shared" ref="E75:E77" si="23">D75*1.08</f>
        <v>36.266399999999997</v>
      </c>
      <c r="F75" s="716">
        <f t="shared" ref="F75:F77" si="24">ROUNDUP(E75,2)</f>
        <v>36.269999999999996</v>
      </c>
      <c r="G75" s="257" t="s">
        <v>3438</v>
      </c>
      <c r="H75" s="257"/>
      <c r="I75" s="257"/>
      <c r="J75" s="257"/>
      <c r="K75" s="258"/>
    </row>
    <row r="76" spans="1:11" ht="15" customHeight="1">
      <c r="A76" s="48"/>
      <c r="B76" s="701" t="s">
        <v>2100</v>
      </c>
      <c r="C76" s="332">
        <v>46.857439999999997</v>
      </c>
      <c r="D76" s="348">
        <v>50.71</v>
      </c>
      <c r="E76" s="634">
        <f t="shared" si="23"/>
        <v>54.766800000000003</v>
      </c>
      <c r="F76" s="716">
        <f t="shared" si="24"/>
        <v>54.769999999999996</v>
      </c>
      <c r="G76" s="263" t="s">
        <v>3439</v>
      </c>
      <c r="H76" s="263"/>
      <c r="I76" s="263"/>
      <c r="J76" s="263"/>
      <c r="K76" s="264"/>
    </row>
    <row r="77" spans="1:11" ht="15" customHeight="1" thickBot="1">
      <c r="A77" s="54"/>
      <c r="B77" s="710" t="s">
        <v>2101</v>
      </c>
      <c r="C77" s="336">
        <v>125.24512</v>
      </c>
      <c r="D77" s="349">
        <v>135.51</v>
      </c>
      <c r="E77" s="634">
        <f t="shared" si="23"/>
        <v>146.35079999999999</v>
      </c>
      <c r="F77" s="716">
        <f t="shared" si="24"/>
        <v>146.35999999999999</v>
      </c>
      <c r="G77" s="276" t="s">
        <v>3440</v>
      </c>
      <c r="H77" s="276"/>
      <c r="I77" s="276"/>
      <c r="J77" s="276"/>
      <c r="K77" s="277"/>
    </row>
    <row r="78" spans="1:11" ht="15" customHeight="1" thickBot="1">
      <c r="A78" s="285"/>
      <c r="B78" s="122"/>
      <c r="C78" s="122"/>
      <c r="D78" s="122"/>
      <c r="E78" s="122"/>
      <c r="F78" s="122"/>
      <c r="G78" s="122"/>
      <c r="H78" s="122"/>
      <c r="I78" s="122"/>
      <c r="J78" s="122"/>
      <c r="K78" s="288"/>
    </row>
    <row r="79" spans="1:11" ht="15" customHeight="1">
      <c r="A79" s="45"/>
      <c r="B79" s="88" t="s">
        <v>3380</v>
      </c>
      <c r="C79" s="46"/>
      <c r="D79" s="46"/>
      <c r="E79" s="46"/>
      <c r="F79" s="46"/>
      <c r="G79" s="46"/>
      <c r="H79" s="46"/>
      <c r="I79" s="46"/>
      <c r="J79" s="46"/>
      <c r="K79" s="47"/>
    </row>
    <row r="80" spans="1:11" ht="15" customHeight="1">
      <c r="A80" s="48"/>
      <c r="B80" s="110" t="s">
        <v>429</v>
      </c>
      <c r="C80" s="445"/>
      <c r="D80" s="51" t="s">
        <v>3930</v>
      </c>
      <c r="E80" s="224" t="s">
        <v>4055</v>
      </c>
      <c r="F80" s="51" t="s">
        <v>3930</v>
      </c>
      <c r="G80" s="112" t="s">
        <v>1579</v>
      </c>
      <c r="H80" s="248"/>
      <c r="I80" s="248"/>
      <c r="J80" s="248"/>
      <c r="K80" s="53"/>
    </row>
    <row r="81" spans="1:11" ht="15" customHeight="1">
      <c r="A81" s="48"/>
      <c r="B81" s="705" t="s">
        <v>2102</v>
      </c>
      <c r="C81" s="291">
        <v>69.14376</v>
      </c>
      <c r="D81" s="347">
        <v>74.81</v>
      </c>
      <c r="E81" s="634">
        <f t="shared" ref="E81:E82" si="25">D81*1.08</f>
        <v>80.794800000000009</v>
      </c>
      <c r="F81" s="716">
        <f t="shared" ref="F81:F82" si="26">ROUNDUP(E81,2)</f>
        <v>80.800000000000011</v>
      </c>
      <c r="G81" s="257" t="s">
        <v>3441</v>
      </c>
      <c r="H81" s="257"/>
      <c r="I81" s="257"/>
      <c r="J81" s="257"/>
      <c r="K81" s="258"/>
    </row>
    <row r="82" spans="1:11" ht="15" customHeight="1" thickBot="1">
      <c r="A82" s="54"/>
      <c r="B82" s="710" t="s">
        <v>2103</v>
      </c>
      <c r="C82" s="336">
        <v>74.313119999999998</v>
      </c>
      <c r="D82" s="349">
        <v>80.41</v>
      </c>
      <c r="E82" s="634">
        <f t="shared" si="25"/>
        <v>86.842799999999997</v>
      </c>
      <c r="F82" s="716">
        <f t="shared" si="26"/>
        <v>86.850000000000009</v>
      </c>
      <c r="G82" s="276" t="s">
        <v>3442</v>
      </c>
      <c r="H82" s="276"/>
      <c r="I82" s="276"/>
      <c r="J82" s="276"/>
      <c r="K82" s="277"/>
    </row>
    <row r="83" spans="1:11" ht="15" customHeight="1" thickBot="1">
      <c r="A83" s="285"/>
      <c r="B83" s="122"/>
      <c r="C83" s="122"/>
      <c r="D83" s="122"/>
      <c r="E83" s="122"/>
      <c r="F83" s="122"/>
      <c r="G83" s="122"/>
      <c r="H83" s="122"/>
      <c r="I83" s="122"/>
      <c r="J83" s="122"/>
      <c r="K83" s="288"/>
    </row>
    <row r="84" spans="1:11" ht="15" customHeight="1">
      <c r="A84" s="45"/>
      <c r="B84" s="88" t="s">
        <v>3381</v>
      </c>
      <c r="C84" s="89"/>
      <c r="D84" s="89"/>
      <c r="E84" s="89"/>
      <c r="F84" s="89"/>
      <c r="G84" s="90"/>
      <c r="H84" s="90"/>
      <c r="I84" s="90"/>
      <c r="J84" s="90"/>
      <c r="K84" s="91"/>
    </row>
    <row r="85" spans="1:11" ht="15" customHeight="1">
      <c r="A85" s="48"/>
      <c r="B85" s="480" t="s">
        <v>2074</v>
      </c>
      <c r="C85" s="481"/>
      <c r="D85" s="481"/>
      <c r="E85" s="481"/>
      <c r="F85" s="481"/>
      <c r="G85" s="482"/>
      <c r="H85" s="482"/>
      <c r="I85" s="482"/>
      <c r="J85" s="482"/>
      <c r="K85" s="483"/>
    </row>
    <row r="86" spans="1:11" ht="15" customHeight="1">
      <c r="A86" s="48"/>
      <c r="B86" s="110" t="s">
        <v>429</v>
      </c>
      <c r="C86" s="445"/>
      <c r="D86" s="51" t="s">
        <v>3930</v>
      </c>
      <c r="E86" s="224" t="s">
        <v>4055</v>
      </c>
      <c r="F86" s="51" t="s">
        <v>3930</v>
      </c>
      <c r="G86" s="112" t="s">
        <v>1579</v>
      </c>
      <c r="H86" s="248"/>
      <c r="I86" s="248" t="s">
        <v>3363</v>
      </c>
      <c r="J86" s="248" t="s">
        <v>3364</v>
      </c>
      <c r="K86" s="53"/>
    </row>
    <row r="87" spans="1:11" ht="15" customHeight="1">
      <c r="A87" s="48"/>
      <c r="B87" s="487" t="s">
        <v>3382</v>
      </c>
      <c r="C87" s="347">
        <v>19.201840000000001</v>
      </c>
      <c r="D87" s="347">
        <v>20.8</v>
      </c>
      <c r="E87" s="634">
        <f t="shared" ref="E87:E89" si="27">D87*1.08</f>
        <v>22.464000000000002</v>
      </c>
      <c r="F87" s="716">
        <f t="shared" ref="F87:F89" si="28">ROUNDUP(E87,2)</f>
        <v>22.470000000000002</v>
      </c>
      <c r="G87" s="257" t="s">
        <v>3443</v>
      </c>
      <c r="H87" s="257"/>
      <c r="I87" s="257" t="s">
        <v>3365</v>
      </c>
      <c r="J87" s="257" t="s">
        <v>3367</v>
      </c>
      <c r="K87" s="258"/>
    </row>
    <row r="88" spans="1:11" ht="15" customHeight="1">
      <c r="A88" s="48"/>
      <c r="B88" s="488" t="s">
        <v>3383</v>
      </c>
      <c r="C88" s="348">
        <v>24.55208</v>
      </c>
      <c r="D88" s="348">
        <v>26.57</v>
      </c>
      <c r="E88" s="634">
        <f t="shared" si="27"/>
        <v>28.695600000000002</v>
      </c>
      <c r="F88" s="716">
        <f t="shared" si="28"/>
        <v>28.700000000000003</v>
      </c>
      <c r="G88" s="263" t="s">
        <v>3444</v>
      </c>
      <c r="H88" s="263"/>
      <c r="I88" s="263" t="s">
        <v>3365</v>
      </c>
      <c r="J88" s="263" t="s">
        <v>3368</v>
      </c>
      <c r="K88" s="264"/>
    </row>
    <row r="89" spans="1:11" ht="15" customHeight="1" thickBot="1">
      <c r="A89" s="54"/>
      <c r="B89" s="467" t="s">
        <v>3384</v>
      </c>
      <c r="C89" s="349">
        <v>34.690879999999993</v>
      </c>
      <c r="D89" s="349">
        <v>37.54</v>
      </c>
      <c r="E89" s="634">
        <f t="shared" si="27"/>
        <v>40.543199999999999</v>
      </c>
      <c r="F89" s="716">
        <f t="shared" si="28"/>
        <v>40.549999999999997</v>
      </c>
      <c r="G89" s="276" t="s">
        <v>3444</v>
      </c>
      <c r="H89" s="276"/>
      <c r="I89" s="276" t="s">
        <v>3365</v>
      </c>
      <c r="J89" s="276" t="s">
        <v>3375</v>
      </c>
      <c r="K89" s="277"/>
    </row>
    <row r="90" spans="1:11" ht="15" customHeight="1">
      <c r="A90" s="45"/>
      <c r="B90" s="88" t="s">
        <v>2055</v>
      </c>
      <c r="C90" s="89"/>
      <c r="D90" s="89"/>
      <c r="E90" s="89"/>
      <c r="F90" s="89"/>
      <c r="G90" s="90"/>
      <c r="H90" s="90"/>
      <c r="I90" s="90"/>
      <c r="J90" s="90"/>
      <c r="K90" s="91"/>
    </row>
    <row r="91" spans="1:11" ht="15" customHeight="1">
      <c r="A91" s="48"/>
      <c r="B91" s="110" t="s">
        <v>429</v>
      </c>
      <c r="C91" s="445"/>
      <c r="D91" s="51" t="s">
        <v>3930</v>
      </c>
      <c r="E91" s="224" t="s">
        <v>4055</v>
      </c>
      <c r="F91" s="51" t="s">
        <v>3930</v>
      </c>
      <c r="G91" s="112" t="s">
        <v>1579</v>
      </c>
      <c r="H91" s="248"/>
      <c r="I91" s="248" t="s">
        <v>3363</v>
      </c>
      <c r="J91" s="248" t="s">
        <v>3364</v>
      </c>
      <c r="K91" s="53"/>
    </row>
    <row r="92" spans="1:11" ht="15" customHeight="1">
      <c r="A92" s="48"/>
      <c r="B92" s="487" t="s">
        <v>3385</v>
      </c>
      <c r="C92" s="347">
        <v>15.612800000000002</v>
      </c>
      <c r="D92" s="347">
        <v>16.91</v>
      </c>
      <c r="E92" s="634">
        <f t="shared" ref="E92:E94" si="29">D92*1.08</f>
        <v>18.262800000000002</v>
      </c>
      <c r="F92" s="716">
        <f t="shared" ref="F92:F94" si="30">ROUNDUP(E92,2)</f>
        <v>18.270000000000003</v>
      </c>
      <c r="G92" s="257" t="s">
        <v>3445</v>
      </c>
      <c r="H92" s="257"/>
      <c r="I92" s="257" t="s">
        <v>3369</v>
      </c>
      <c r="J92" s="257" t="s">
        <v>3366</v>
      </c>
      <c r="K92" s="258"/>
    </row>
    <row r="93" spans="1:11" ht="15" customHeight="1">
      <c r="A93" s="48"/>
      <c r="B93" s="488" t="s">
        <v>3386</v>
      </c>
      <c r="C93" s="348">
        <v>24.647279999999999</v>
      </c>
      <c r="D93" s="348">
        <v>26.68</v>
      </c>
      <c r="E93" s="634">
        <f t="shared" si="29"/>
        <v>28.814400000000003</v>
      </c>
      <c r="F93" s="716">
        <f t="shared" si="30"/>
        <v>28.82</v>
      </c>
      <c r="G93" s="263" t="s">
        <v>3443</v>
      </c>
      <c r="H93" s="263"/>
      <c r="I93" s="263" t="s">
        <v>3369</v>
      </c>
      <c r="J93" s="263" t="s">
        <v>3368</v>
      </c>
      <c r="K93" s="264"/>
    </row>
    <row r="94" spans="1:11" ht="15" customHeight="1" thickBot="1">
      <c r="A94" s="54"/>
      <c r="B94" s="467" t="s">
        <v>3387</v>
      </c>
      <c r="C94" s="349">
        <v>34.690879999999993</v>
      </c>
      <c r="D94" s="349">
        <v>37.54</v>
      </c>
      <c r="E94" s="634">
        <f t="shared" si="29"/>
        <v>40.543199999999999</v>
      </c>
      <c r="F94" s="716">
        <f t="shared" si="30"/>
        <v>40.549999999999997</v>
      </c>
      <c r="G94" s="276" t="s">
        <v>3444</v>
      </c>
      <c r="H94" s="276"/>
      <c r="I94" s="276" t="s">
        <v>3369</v>
      </c>
      <c r="J94" s="276" t="s">
        <v>3375</v>
      </c>
      <c r="K94" s="277"/>
    </row>
    <row r="95" spans="1:11" ht="15" customHeight="1">
      <c r="A95" s="45"/>
      <c r="B95" s="88" t="s">
        <v>2064</v>
      </c>
      <c r="C95" s="89"/>
      <c r="D95" s="89"/>
      <c r="E95" s="89"/>
      <c r="F95" s="89"/>
      <c r="G95" s="90"/>
      <c r="H95" s="90"/>
      <c r="I95" s="90"/>
      <c r="J95" s="90"/>
      <c r="K95" s="91"/>
    </row>
    <row r="96" spans="1:11" ht="15" customHeight="1">
      <c r="A96" s="48"/>
      <c r="B96" s="110" t="s">
        <v>429</v>
      </c>
      <c r="C96" s="445"/>
      <c r="D96" s="51" t="s">
        <v>3930</v>
      </c>
      <c r="E96" s="224" t="s">
        <v>4055</v>
      </c>
      <c r="F96" s="51" t="s">
        <v>3930</v>
      </c>
      <c r="G96" s="112" t="s">
        <v>1579</v>
      </c>
      <c r="H96" s="248"/>
      <c r="I96" s="248"/>
      <c r="J96" s="248" t="s">
        <v>3370</v>
      </c>
      <c r="K96" s="53"/>
    </row>
    <row r="97" spans="1:11" ht="15" customHeight="1">
      <c r="A97" s="48"/>
      <c r="B97" s="487" t="s">
        <v>3388</v>
      </c>
      <c r="C97" s="347">
        <v>33.11056</v>
      </c>
      <c r="D97" s="347">
        <v>35.83</v>
      </c>
      <c r="E97" s="634">
        <f t="shared" ref="E97:E99" si="31">D97*1.08</f>
        <v>38.696400000000004</v>
      </c>
      <c r="F97" s="716">
        <f t="shared" ref="F97:F99" si="32">ROUNDUP(E97,2)</f>
        <v>38.699999999999996</v>
      </c>
      <c r="G97" s="257" t="s">
        <v>3446</v>
      </c>
      <c r="H97" s="257"/>
      <c r="I97" s="257"/>
      <c r="J97" s="257" t="s">
        <v>3371</v>
      </c>
      <c r="K97" s="258"/>
    </row>
    <row r="98" spans="1:11" ht="15" customHeight="1">
      <c r="A98" s="48"/>
      <c r="B98" s="488" t="s">
        <v>3389</v>
      </c>
      <c r="C98" s="348">
        <v>40.183920000000001</v>
      </c>
      <c r="D98" s="348">
        <v>43.48</v>
      </c>
      <c r="E98" s="634">
        <f t="shared" si="31"/>
        <v>46.958399999999997</v>
      </c>
      <c r="F98" s="716">
        <f t="shared" si="32"/>
        <v>46.96</v>
      </c>
      <c r="G98" s="263" t="s">
        <v>3447</v>
      </c>
      <c r="H98" s="263"/>
      <c r="I98" s="263"/>
      <c r="J98" s="263" t="s">
        <v>3391</v>
      </c>
      <c r="K98" s="264"/>
    </row>
    <row r="99" spans="1:11" ht="15" customHeight="1" thickBot="1">
      <c r="A99" s="54"/>
      <c r="B99" s="467" t="s">
        <v>3390</v>
      </c>
      <c r="C99" s="349">
        <v>70.524159999999995</v>
      </c>
      <c r="D99" s="349">
        <v>76.31</v>
      </c>
      <c r="E99" s="634">
        <f t="shared" si="31"/>
        <v>82.414800000000014</v>
      </c>
      <c r="F99" s="716">
        <f t="shared" si="32"/>
        <v>82.42</v>
      </c>
      <c r="G99" s="276" t="s">
        <v>3448</v>
      </c>
      <c r="H99" s="276"/>
      <c r="I99" s="276"/>
      <c r="J99" s="276" t="s">
        <v>3373</v>
      </c>
      <c r="K99" s="277"/>
    </row>
    <row r="100" spans="1:11" ht="15" customHeight="1">
      <c r="A100" s="45"/>
      <c r="B100" s="92" t="s">
        <v>2098</v>
      </c>
      <c r="C100" s="89"/>
      <c r="D100" s="89"/>
      <c r="E100" s="89"/>
      <c r="F100" s="89"/>
      <c r="G100" s="93"/>
      <c r="H100" s="90"/>
      <c r="I100" s="90"/>
      <c r="J100" s="90"/>
      <c r="K100" s="91"/>
    </row>
    <row r="101" spans="1:11" ht="15" customHeight="1">
      <c r="A101" s="48"/>
      <c r="B101" s="110" t="s">
        <v>429</v>
      </c>
      <c r="C101" s="445"/>
      <c r="D101" s="224" t="s">
        <v>3930</v>
      </c>
      <c r="E101" s="224" t="s">
        <v>4055</v>
      </c>
      <c r="F101" s="51" t="s">
        <v>3930</v>
      </c>
      <c r="G101" s="502" t="s">
        <v>1579</v>
      </c>
      <c r="H101" s="129"/>
      <c r="I101" s="129"/>
      <c r="J101" s="248"/>
      <c r="K101" s="53"/>
    </row>
    <row r="102" spans="1:11" ht="30" customHeight="1" thickBot="1">
      <c r="A102" s="54"/>
      <c r="B102" s="190" t="s">
        <v>2104</v>
      </c>
      <c r="C102" s="370">
        <v>45.543679999999995</v>
      </c>
      <c r="D102" s="370">
        <v>49.28</v>
      </c>
      <c r="E102" s="634">
        <f>D102*1.08</f>
        <v>53.222400000000007</v>
      </c>
      <c r="F102" s="716">
        <f t="shared" ref="F102" si="33">ROUNDUP(E102,2)</f>
        <v>53.23</v>
      </c>
      <c r="G102" s="81" t="s">
        <v>3449</v>
      </c>
      <c r="H102" s="81"/>
      <c r="I102" s="81"/>
      <c r="J102" s="81"/>
      <c r="K102" s="82"/>
    </row>
    <row r="103" spans="1:11" ht="15" customHeight="1" thickBot="1">
      <c r="A103" s="285"/>
      <c r="B103" s="122"/>
      <c r="C103" s="122"/>
      <c r="D103" s="122"/>
      <c r="E103" s="122"/>
      <c r="F103" s="122"/>
      <c r="G103" s="122"/>
      <c r="H103" s="122"/>
      <c r="I103" s="122"/>
      <c r="J103" s="122"/>
      <c r="K103" s="288"/>
    </row>
    <row r="104" spans="1:11" ht="15" customHeight="1">
      <c r="A104" s="45"/>
      <c r="B104" s="88" t="s">
        <v>3392</v>
      </c>
      <c r="C104" s="59"/>
      <c r="D104" s="59"/>
      <c r="E104" s="59"/>
      <c r="F104" s="59"/>
      <c r="G104" s="46"/>
      <c r="H104" s="46"/>
      <c r="I104" s="46"/>
      <c r="J104" s="46"/>
      <c r="K104" s="47"/>
    </row>
    <row r="105" spans="1:11" ht="15" customHeight="1">
      <c r="A105" s="48"/>
      <c r="B105" s="480" t="s">
        <v>2105</v>
      </c>
      <c r="C105" s="446"/>
      <c r="D105" s="446"/>
      <c r="E105" s="446"/>
      <c r="F105" s="446"/>
      <c r="G105" s="133"/>
      <c r="H105" s="133"/>
      <c r="I105" s="133"/>
      <c r="J105" s="133"/>
      <c r="K105" s="222"/>
    </row>
    <row r="106" spans="1:11" ht="15" customHeight="1">
      <c r="A106" s="48"/>
      <c r="B106" s="110" t="s">
        <v>429</v>
      </c>
      <c r="C106" s="445"/>
      <c r="D106" s="51" t="s">
        <v>3930</v>
      </c>
      <c r="E106" s="224" t="s">
        <v>4055</v>
      </c>
      <c r="F106" s="51" t="s">
        <v>3930</v>
      </c>
      <c r="G106" s="112" t="s">
        <v>1579</v>
      </c>
      <c r="H106" s="248" t="s">
        <v>1283</v>
      </c>
      <c r="I106" s="248"/>
      <c r="J106" s="248"/>
      <c r="K106" s="53"/>
    </row>
    <row r="107" spans="1:11" ht="15" customHeight="1">
      <c r="A107" s="48"/>
      <c r="B107" s="705" t="s">
        <v>2106</v>
      </c>
      <c r="C107" s="347">
        <v>0.54264000000000001</v>
      </c>
      <c r="D107" s="347">
        <v>0.59</v>
      </c>
      <c r="E107" s="634">
        <f t="shared" ref="E107:E109" si="34">D107*1.08</f>
        <v>0.63719999999999999</v>
      </c>
      <c r="F107" s="716">
        <f t="shared" ref="F107:F109" si="35">ROUNDUP(E107,2)</f>
        <v>0.64</v>
      </c>
      <c r="G107" s="257" t="s">
        <v>3393</v>
      </c>
      <c r="H107" s="257" t="s">
        <v>3394</v>
      </c>
      <c r="I107" s="257"/>
      <c r="J107" s="257"/>
      <c r="K107" s="258"/>
    </row>
    <row r="108" spans="1:11" ht="15" customHeight="1">
      <c r="A108" s="48"/>
      <c r="B108" s="701" t="s">
        <v>2107</v>
      </c>
      <c r="C108" s="348">
        <v>1.5041599999999999</v>
      </c>
      <c r="D108" s="348">
        <v>1.64</v>
      </c>
      <c r="E108" s="634">
        <f t="shared" si="34"/>
        <v>1.7712000000000001</v>
      </c>
      <c r="F108" s="716">
        <f t="shared" si="35"/>
        <v>1.78</v>
      </c>
      <c r="G108" s="263" t="s">
        <v>3397</v>
      </c>
      <c r="H108" s="263" t="s">
        <v>3395</v>
      </c>
      <c r="I108" s="263"/>
      <c r="J108" s="263"/>
      <c r="K108" s="264"/>
    </row>
    <row r="109" spans="1:11" ht="15" customHeight="1" thickBot="1">
      <c r="A109" s="54"/>
      <c r="B109" s="710" t="s">
        <v>2108</v>
      </c>
      <c r="C109" s="349">
        <v>1.8563999999999998</v>
      </c>
      <c r="D109" s="349">
        <v>1.01</v>
      </c>
      <c r="E109" s="634">
        <f t="shared" si="34"/>
        <v>1.0908</v>
      </c>
      <c r="F109" s="716">
        <f t="shared" si="35"/>
        <v>1.1000000000000001</v>
      </c>
      <c r="G109" s="276" t="s">
        <v>3398</v>
      </c>
      <c r="H109" s="276" t="s">
        <v>3396</v>
      </c>
      <c r="I109" s="276"/>
      <c r="J109" s="276"/>
      <c r="K109" s="277"/>
    </row>
    <row r="110" spans="1:11" ht="15" customHeight="1">
      <c r="A110" s="45"/>
      <c r="B110" s="88" t="s">
        <v>2109</v>
      </c>
      <c r="C110" s="59"/>
      <c r="D110" s="59"/>
      <c r="E110" s="59"/>
      <c r="F110" s="59"/>
      <c r="G110" s="46"/>
      <c r="H110" s="46"/>
      <c r="I110" s="46"/>
      <c r="J110" s="46"/>
      <c r="K110" s="47"/>
    </row>
    <row r="111" spans="1:11" ht="15" customHeight="1">
      <c r="A111" s="48"/>
      <c r="B111" s="110" t="s">
        <v>429</v>
      </c>
      <c r="C111" s="445"/>
      <c r="D111" s="51" t="s">
        <v>3930</v>
      </c>
      <c r="E111" s="224" t="s">
        <v>4055</v>
      </c>
      <c r="F111" s="51" t="s">
        <v>3930</v>
      </c>
      <c r="G111" s="112" t="s">
        <v>1579</v>
      </c>
      <c r="H111" s="248"/>
      <c r="I111" s="248"/>
      <c r="J111" s="248"/>
      <c r="K111" s="53"/>
    </row>
    <row r="112" spans="1:11" ht="15" customHeight="1">
      <c r="A112" s="48"/>
      <c r="B112" s="705" t="s">
        <v>2110</v>
      </c>
      <c r="C112" s="347">
        <v>0.73304000000000002</v>
      </c>
      <c r="D112" s="347">
        <v>0.81</v>
      </c>
      <c r="E112" s="634">
        <f t="shared" ref="E112:E115" si="36">D112*1.08</f>
        <v>0.87480000000000013</v>
      </c>
      <c r="F112" s="716">
        <f t="shared" ref="F112:F115" si="37">ROUNDUP(E112,2)</f>
        <v>0.88</v>
      </c>
      <c r="G112" s="257" t="s">
        <v>2111</v>
      </c>
      <c r="H112" s="257"/>
      <c r="I112" s="257"/>
      <c r="J112" s="257"/>
      <c r="K112" s="258"/>
    </row>
    <row r="113" spans="1:11" ht="15" customHeight="1">
      <c r="A113" s="48"/>
      <c r="B113" s="701" t="s">
        <v>2112</v>
      </c>
      <c r="C113" s="348">
        <v>1.1995199999999999</v>
      </c>
      <c r="D113" s="348">
        <v>1.3</v>
      </c>
      <c r="E113" s="634">
        <f t="shared" si="36"/>
        <v>1.4040000000000001</v>
      </c>
      <c r="F113" s="716">
        <f t="shared" si="37"/>
        <v>1.41</v>
      </c>
      <c r="G113" s="263" t="s">
        <v>2113</v>
      </c>
      <c r="H113" s="263"/>
      <c r="I113" s="263"/>
      <c r="J113" s="263"/>
      <c r="K113" s="264"/>
    </row>
    <row r="114" spans="1:11" ht="15" customHeight="1">
      <c r="A114" s="48"/>
      <c r="B114" s="701" t="s">
        <v>2114</v>
      </c>
      <c r="C114" s="348">
        <v>1.78024</v>
      </c>
      <c r="D114" s="348">
        <v>1.92</v>
      </c>
      <c r="E114" s="634">
        <f t="shared" si="36"/>
        <v>2.0735999999999999</v>
      </c>
      <c r="F114" s="716">
        <f t="shared" si="37"/>
        <v>2.0799999999999996</v>
      </c>
      <c r="G114" s="263" t="s">
        <v>2115</v>
      </c>
      <c r="H114" s="263"/>
      <c r="I114" s="263"/>
      <c r="J114" s="263"/>
      <c r="K114" s="264"/>
    </row>
    <row r="115" spans="1:11" ht="15" customHeight="1" thickBot="1">
      <c r="A115" s="54"/>
      <c r="B115" s="710" t="s">
        <v>2116</v>
      </c>
      <c r="C115" s="349">
        <v>3.3510399999999994</v>
      </c>
      <c r="D115" s="349">
        <v>3.63</v>
      </c>
      <c r="E115" s="634">
        <f t="shared" si="36"/>
        <v>3.9204000000000003</v>
      </c>
      <c r="F115" s="716">
        <f t="shared" si="37"/>
        <v>3.9299999999999997</v>
      </c>
      <c r="G115" s="276" t="s">
        <v>2117</v>
      </c>
      <c r="H115" s="276"/>
      <c r="I115" s="276"/>
      <c r="J115" s="276"/>
      <c r="K115" s="277"/>
    </row>
    <row r="116" spans="1:11" ht="15" customHeight="1">
      <c r="A116" s="45"/>
      <c r="B116" s="88" t="s">
        <v>2118</v>
      </c>
      <c r="C116" s="59"/>
      <c r="D116" s="59"/>
      <c r="E116" s="59"/>
      <c r="F116" s="59"/>
      <c r="G116" s="46"/>
      <c r="H116" s="46"/>
      <c r="I116" s="46"/>
      <c r="J116" s="46"/>
      <c r="K116" s="47"/>
    </row>
    <row r="117" spans="1:11" ht="15" customHeight="1">
      <c r="A117" s="48"/>
      <c r="B117" s="110" t="s">
        <v>429</v>
      </c>
      <c r="C117" s="445"/>
      <c r="D117" s="51" t="s">
        <v>3930</v>
      </c>
      <c r="E117" s="224" t="s">
        <v>4055</v>
      </c>
      <c r="F117" s="51" t="s">
        <v>3930</v>
      </c>
      <c r="G117" s="112" t="s">
        <v>1579</v>
      </c>
      <c r="H117" s="248" t="s">
        <v>1283</v>
      </c>
      <c r="I117" s="248"/>
      <c r="J117" s="248"/>
      <c r="K117" s="53"/>
    </row>
    <row r="118" spans="1:11" ht="15" customHeight="1">
      <c r="A118" s="48"/>
      <c r="B118" s="705" t="s">
        <v>2119</v>
      </c>
      <c r="C118" s="347">
        <v>0.73304000000000002</v>
      </c>
      <c r="D118" s="347">
        <v>0.81</v>
      </c>
      <c r="E118" s="634">
        <f t="shared" ref="E118:E121" si="38">D118*1.08</f>
        <v>0.87480000000000013</v>
      </c>
      <c r="F118" s="716">
        <f t="shared" ref="F118:F121" si="39">ROUNDUP(E118,2)</f>
        <v>0.88</v>
      </c>
      <c r="G118" s="257" t="s">
        <v>3403</v>
      </c>
      <c r="H118" s="257" t="s">
        <v>3399</v>
      </c>
      <c r="I118" s="257"/>
      <c r="J118" s="257"/>
      <c r="K118" s="258"/>
    </row>
    <row r="119" spans="1:11" ht="15" customHeight="1">
      <c r="A119" s="48"/>
      <c r="B119" s="701" t="s">
        <v>2120</v>
      </c>
      <c r="C119" s="348">
        <v>1.1138399999999999</v>
      </c>
      <c r="D119" s="348">
        <v>1.22</v>
      </c>
      <c r="E119" s="634">
        <f t="shared" si="38"/>
        <v>1.3176000000000001</v>
      </c>
      <c r="F119" s="716">
        <f t="shared" si="39"/>
        <v>1.32</v>
      </c>
      <c r="G119" s="263" t="s">
        <v>3404</v>
      </c>
      <c r="H119" s="263" t="s">
        <v>3400</v>
      </c>
      <c r="I119" s="263"/>
      <c r="J119" s="263"/>
      <c r="K119" s="264"/>
    </row>
    <row r="120" spans="1:11" ht="15" customHeight="1">
      <c r="A120" s="48"/>
      <c r="B120" s="701" t="s">
        <v>2121</v>
      </c>
      <c r="C120" s="348">
        <v>1.65648</v>
      </c>
      <c r="D120" s="348">
        <v>1.8</v>
      </c>
      <c r="E120" s="634">
        <f t="shared" si="38"/>
        <v>1.9440000000000002</v>
      </c>
      <c r="F120" s="716">
        <f t="shared" si="39"/>
        <v>1.95</v>
      </c>
      <c r="G120" s="263" t="s">
        <v>3405</v>
      </c>
      <c r="H120" s="263" t="s">
        <v>3401</v>
      </c>
      <c r="I120" s="263"/>
      <c r="J120" s="263"/>
      <c r="K120" s="264"/>
    </row>
    <row r="121" spans="1:11" ht="15" customHeight="1" thickBot="1">
      <c r="A121" s="54"/>
      <c r="B121" s="710" t="s">
        <v>2122</v>
      </c>
      <c r="C121" s="349">
        <v>2.4561599999999997</v>
      </c>
      <c r="D121" s="349">
        <v>2.67</v>
      </c>
      <c r="E121" s="634">
        <f t="shared" si="38"/>
        <v>2.8835999999999999</v>
      </c>
      <c r="F121" s="716">
        <f t="shared" si="39"/>
        <v>2.8899999999999997</v>
      </c>
      <c r="G121" s="276" t="s">
        <v>3406</v>
      </c>
      <c r="H121" s="276" t="s">
        <v>3402</v>
      </c>
      <c r="I121" s="276"/>
      <c r="J121" s="276"/>
      <c r="K121" s="277"/>
    </row>
    <row r="122" spans="1:11" ht="15" customHeight="1" thickBot="1">
      <c r="A122" s="285"/>
      <c r="B122" s="122"/>
      <c r="C122" s="122"/>
      <c r="D122" s="122"/>
      <c r="E122" s="122"/>
      <c r="F122" s="122"/>
      <c r="G122" s="122"/>
      <c r="H122" s="122"/>
      <c r="I122" s="122"/>
      <c r="J122" s="122"/>
      <c r="K122" s="288"/>
    </row>
    <row r="123" spans="1:11" ht="15" customHeight="1">
      <c r="A123" s="45"/>
      <c r="B123" s="88" t="s">
        <v>3410</v>
      </c>
      <c r="C123" s="59"/>
      <c r="D123" s="59"/>
      <c r="E123" s="59"/>
      <c r="F123" s="59"/>
      <c r="G123" s="46"/>
      <c r="H123" s="46"/>
      <c r="I123" s="46"/>
      <c r="J123" s="46"/>
      <c r="K123" s="47"/>
    </row>
    <row r="124" spans="1:11" ht="15" customHeight="1">
      <c r="A124" s="48"/>
      <c r="B124" s="480" t="s">
        <v>2123</v>
      </c>
      <c r="C124" s="446"/>
      <c r="D124" s="446"/>
      <c r="E124" s="446"/>
      <c r="F124" s="446"/>
      <c r="G124" s="133"/>
      <c r="H124" s="133"/>
      <c r="I124" s="133"/>
      <c r="J124" s="133"/>
      <c r="K124" s="222"/>
    </row>
    <row r="125" spans="1:11" ht="15" customHeight="1">
      <c r="A125" s="48"/>
      <c r="B125" s="49" t="s">
        <v>429</v>
      </c>
      <c r="C125" s="51"/>
      <c r="D125" s="51" t="s">
        <v>3930</v>
      </c>
      <c r="E125" s="224" t="s">
        <v>4055</v>
      </c>
      <c r="F125" s="51" t="s">
        <v>3930</v>
      </c>
      <c r="G125" s="248" t="s">
        <v>1579</v>
      </c>
      <c r="H125" s="248"/>
      <c r="I125" s="248" t="s">
        <v>3363</v>
      </c>
      <c r="J125" s="248" t="s">
        <v>3364</v>
      </c>
      <c r="K125" s="53"/>
    </row>
    <row r="126" spans="1:11" ht="15" customHeight="1">
      <c r="A126" s="48"/>
      <c r="B126" s="705" t="s">
        <v>2124</v>
      </c>
      <c r="C126" s="347">
        <v>9.9674399999999999</v>
      </c>
      <c r="D126" s="347">
        <v>10.8</v>
      </c>
      <c r="E126" s="634">
        <f t="shared" ref="E126:E132" si="40">D126*1.08</f>
        <v>11.664000000000001</v>
      </c>
      <c r="F126" s="716">
        <f t="shared" ref="F126:F132" si="41">ROUNDUP(E126,2)</f>
        <v>11.67</v>
      </c>
      <c r="G126" s="257" t="s">
        <v>3450</v>
      </c>
      <c r="H126" s="257"/>
      <c r="I126" s="257" t="s">
        <v>3365</v>
      </c>
      <c r="J126" s="257" t="s">
        <v>3366</v>
      </c>
      <c r="K126" s="258"/>
    </row>
    <row r="127" spans="1:11" ht="15" customHeight="1">
      <c r="A127" s="48"/>
      <c r="B127" s="701" t="s">
        <v>2125</v>
      </c>
      <c r="C127" s="348">
        <v>13.499359999999999</v>
      </c>
      <c r="D127" s="348">
        <v>14.62</v>
      </c>
      <c r="E127" s="634">
        <f t="shared" si="40"/>
        <v>15.7896</v>
      </c>
      <c r="F127" s="716">
        <f t="shared" si="41"/>
        <v>15.79</v>
      </c>
      <c r="G127" s="263" t="s">
        <v>3451</v>
      </c>
      <c r="H127" s="263"/>
      <c r="I127" s="263" t="s">
        <v>3365</v>
      </c>
      <c r="J127" s="263" t="s">
        <v>3367</v>
      </c>
      <c r="K127" s="264"/>
    </row>
    <row r="128" spans="1:11" ht="15" customHeight="1">
      <c r="A128" s="48"/>
      <c r="B128" s="701" t="s">
        <v>2126</v>
      </c>
      <c r="C128" s="348">
        <v>12.718719999999999</v>
      </c>
      <c r="D128" s="348">
        <v>13.78</v>
      </c>
      <c r="E128" s="634">
        <f t="shared" si="40"/>
        <v>14.882400000000001</v>
      </c>
      <c r="F128" s="716">
        <f t="shared" si="41"/>
        <v>14.89</v>
      </c>
      <c r="G128" s="263" t="s">
        <v>3451</v>
      </c>
      <c r="H128" s="263"/>
      <c r="I128" s="263" t="s">
        <v>3365</v>
      </c>
      <c r="J128" s="263" t="s">
        <v>3368</v>
      </c>
      <c r="K128" s="264"/>
    </row>
    <row r="129" spans="1:11" ht="15" customHeight="1">
      <c r="A129" s="48"/>
      <c r="B129" s="701" t="s">
        <v>2127</v>
      </c>
      <c r="C129" s="348">
        <v>12.613999999999999</v>
      </c>
      <c r="D129" s="348">
        <v>13.66</v>
      </c>
      <c r="E129" s="634">
        <f t="shared" si="40"/>
        <v>14.752800000000001</v>
      </c>
      <c r="F129" s="716">
        <f t="shared" si="41"/>
        <v>14.76</v>
      </c>
      <c r="G129" s="263" t="s">
        <v>3452</v>
      </c>
      <c r="H129" s="263"/>
      <c r="I129" s="263" t="s">
        <v>3365</v>
      </c>
      <c r="J129" s="263" t="s">
        <v>3367</v>
      </c>
      <c r="K129" s="264"/>
    </row>
    <row r="130" spans="1:11" ht="15" customHeight="1">
      <c r="A130" s="48"/>
      <c r="B130" s="701" t="s">
        <v>2128</v>
      </c>
      <c r="C130" s="348">
        <v>17.354959999999998</v>
      </c>
      <c r="D130" s="348">
        <v>18.78</v>
      </c>
      <c r="E130" s="634">
        <f t="shared" si="40"/>
        <v>20.282400000000003</v>
      </c>
      <c r="F130" s="716">
        <f t="shared" si="41"/>
        <v>20.290000000000003</v>
      </c>
      <c r="G130" s="263" t="s">
        <v>3452</v>
      </c>
      <c r="H130" s="263"/>
      <c r="I130" s="263" t="s">
        <v>3365</v>
      </c>
      <c r="J130" s="263">
        <v>2</v>
      </c>
      <c r="K130" s="264"/>
    </row>
    <row r="131" spans="1:11" ht="15" customHeight="1">
      <c r="A131" s="48"/>
      <c r="B131" s="701" t="s">
        <v>2129</v>
      </c>
      <c r="C131" s="348">
        <v>17.640560000000001</v>
      </c>
      <c r="D131" s="348">
        <v>19.100000000000001</v>
      </c>
      <c r="E131" s="634">
        <f t="shared" si="40"/>
        <v>20.628000000000004</v>
      </c>
      <c r="F131" s="716">
        <f t="shared" si="41"/>
        <v>20.630000000000003</v>
      </c>
      <c r="G131" s="263" t="s">
        <v>3452</v>
      </c>
      <c r="H131" s="263"/>
      <c r="I131" s="263" t="s">
        <v>3365</v>
      </c>
      <c r="J131" s="263" t="s">
        <v>3375</v>
      </c>
      <c r="K131" s="264"/>
    </row>
    <row r="132" spans="1:11" ht="15" customHeight="1" thickBot="1">
      <c r="A132" s="48"/>
      <c r="B132" s="710" t="s">
        <v>2130</v>
      </c>
      <c r="C132" s="349">
        <v>81.843440000000001</v>
      </c>
      <c r="D132" s="349">
        <v>88.56</v>
      </c>
      <c r="E132" s="634">
        <f t="shared" si="40"/>
        <v>95.644800000000004</v>
      </c>
      <c r="F132" s="716">
        <f t="shared" si="41"/>
        <v>95.65</v>
      </c>
      <c r="G132" s="276" t="s">
        <v>3453</v>
      </c>
      <c r="H132" s="276"/>
      <c r="I132" s="276" t="s">
        <v>3365</v>
      </c>
      <c r="J132" s="276" t="s">
        <v>3376</v>
      </c>
      <c r="K132" s="277"/>
    </row>
    <row r="133" spans="1:11" ht="15" customHeight="1">
      <c r="A133" s="45"/>
      <c r="B133" s="88" t="s">
        <v>2131</v>
      </c>
      <c r="C133" s="89"/>
      <c r="D133" s="89"/>
      <c r="E133" s="89"/>
      <c r="F133" s="89"/>
      <c r="G133" s="90"/>
      <c r="H133" s="90"/>
      <c r="I133" s="90"/>
      <c r="J133" s="90"/>
      <c r="K133" s="91"/>
    </row>
    <row r="134" spans="1:11" ht="15" customHeight="1">
      <c r="A134" s="48"/>
      <c r="B134" s="110" t="s">
        <v>429</v>
      </c>
      <c r="C134" s="111"/>
      <c r="D134" s="51" t="s">
        <v>3930</v>
      </c>
      <c r="E134" s="224" t="s">
        <v>4055</v>
      </c>
      <c r="F134" s="51" t="s">
        <v>3930</v>
      </c>
      <c r="G134" s="112" t="s">
        <v>1579</v>
      </c>
      <c r="H134" s="248"/>
      <c r="I134" s="248" t="s">
        <v>3363</v>
      </c>
      <c r="J134" s="248" t="s">
        <v>3364</v>
      </c>
      <c r="K134" s="53"/>
    </row>
    <row r="135" spans="1:11" ht="15" customHeight="1">
      <c r="A135" s="48"/>
      <c r="B135" s="705" t="s">
        <v>2132</v>
      </c>
      <c r="C135" s="347">
        <v>9.2343999999999991</v>
      </c>
      <c r="D135" s="347">
        <v>10</v>
      </c>
      <c r="E135" s="634">
        <f t="shared" ref="E135:E143" si="42">D135*1.08</f>
        <v>10.8</v>
      </c>
      <c r="F135" s="716">
        <f t="shared" ref="F135:F143" si="43">ROUNDUP(E135,2)</f>
        <v>10.8</v>
      </c>
      <c r="G135" s="257" t="s">
        <v>3450</v>
      </c>
      <c r="H135" s="257"/>
      <c r="I135" s="257" t="s">
        <v>3369</v>
      </c>
      <c r="J135" s="257" t="s">
        <v>3366</v>
      </c>
      <c r="K135" s="258"/>
    </row>
    <row r="136" spans="1:11" ht="15" customHeight="1">
      <c r="A136" s="48"/>
      <c r="B136" s="701" t="s">
        <v>2133</v>
      </c>
      <c r="C136" s="348">
        <v>13.499359999999999</v>
      </c>
      <c r="D136" s="348">
        <v>14.62</v>
      </c>
      <c r="E136" s="634">
        <f t="shared" si="42"/>
        <v>15.7896</v>
      </c>
      <c r="F136" s="716">
        <f t="shared" si="43"/>
        <v>15.79</v>
      </c>
      <c r="G136" s="263" t="s">
        <v>3451</v>
      </c>
      <c r="H136" s="263"/>
      <c r="I136" s="263" t="s">
        <v>3369</v>
      </c>
      <c r="J136" s="263" t="s">
        <v>3367</v>
      </c>
      <c r="K136" s="264"/>
    </row>
    <row r="137" spans="1:11" ht="15" customHeight="1">
      <c r="A137" s="48"/>
      <c r="B137" s="701" t="s">
        <v>2134</v>
      </c>
      <c r="C137" s="348">
        <v>10.22448</v>
      </c>
      <c r="D137" s="348">
        <v>11.08</v>
      </c>
      <c r="E137" s="634">
        <f t="shared" si="42"/>
        <v>11.9664</v>
      </c>
      <c r="F137" s="716">
        <f t="shared" si="43"/>
        <v>11.97</v>
      </c>
      <c r="G137" s="263" t="s">
        <v>3451</v>
      </c>
      <c r="H137" s="263"/>
      <c r="I137" s="263" t="s">
        <v>3369</v>
      </c>
      <c r="J137" s="263" t="s">
        <v>3368</v>
      </c>
      <c r="K137" s="264"/>
    </row>
    <row r="138" spans="1:11" ht="15" customHeight="1">
      <c r="A138" s="48"/>
      <c r="B138" s="701" t="s">
        <v>2135</v>
      </c>
      <c r="C138" s="348">
        <v>25.589760000000002</v>
      </c>
      <c r="D138" s="348">
        <v>27.69</v>
      </c>
      <c r="E138" s="634">
        <f t="shared" si="42"/>
        <v>29.905200000000004</v>
      </c>
      <c r="F138" s="716">
        <f t="shared" si="43"/>
        <v>29.91</v>
      </c>
      <c r="G138" s="263" t="s">
        <v>3452</v>
      </c>
      <c r="H138" s="263"/>
      <c r="I138" s="263" t="s">
        <v>3369</v>
      </c>
      <c r="J138" s="263" t="s">
        <v>3367</v>
      </c>
      <c r="K138" s="264"/>
    </row>
    <row r="139" spans="1:11" ht="15" customHeight="1">
      <c r="A139" s="48"/>
      <c r="B139" s="701" t="s">
        <v>2136</v>
      </c>
      <c r="C139" s="348">
        <v>37.64208</v>
      </c>
      <c r="D139" s="348">
        <v>40.74</v>
      </c>
      <c r="E139" s="634">
        <f t="shared" si="42"/>
        <v>43.999200000000002</v>
      </c>
      <c r="F139" s="716">
        <f t="shared" si="43"/>
        <v>44</v>
      </c>
      <c r="G139" s="263" t="s">
        <v>3452</v>
      </c>
      <c r="H139" s="263"/>
      <c r="I139" s="263" t="s">
        <v>3369</v>
      </c>
      <c r="J139" s="263">
        <v>2</v>
      </c>
      <c r="K139" s="264"/>
    </row>
    <row r="140" spans="1:11" ht="15" customHeight="1">
      <c r="A140" s="48"/>
      <c r="B140" s="701" t="s">
        <v>2137</v>
      </c>
      <c r="C140" s="348">
        <v>23.78096</v>
      </c>
      <c r="D140" s="348">
        <v>25.73</v>
      </c>
      <c r="E140" s="634">
        <f t="shared" si="42"/>
        <v>27.788400000000003</v>
      </c>
      <c r="F140" s="716">
        <f t="shared" si="43"/>
        <v>27.790000000000003</v>
      </c>
      <c r="G140" s="263" t="s">
        <v>3452</v>
      </c>
      <c r="H140" s="263"/>
      <c r="I140" s="263" t="s">
        <v>3369</v>
      </c>
      <c r="J140" s="263" t="s">
        <v>3375</v>
      </c>
      <c r="K140" s="264"/>
    </row>
    <row r="141" spans="1:11" ht="15" customHeight="1">
      <c r="A141" s="48"/>
      <c r="B141" s="701" t="s">
        <v>2138</v>
      </c>
      <c r="C141" s="348">
        <v>44.16328</v>
      </c>
      <c r="D141" s="348">
        <v>36.119999999999997</v>
      </c>
      <c r="E141" s="634">
        <f t="shared" si="42"/>
        <v>39.009599999999999</v>
      </c>
      <c r="F141" s="716">
        <f t="shared" si="43"/>
        <v>39.01</v>
      </c>
      <c r="G141" s="263" t="s">
        <v>3453</v>
      </c>
      <c r="H141" s="263"/>
      <c r="I141" s="263" t="s">
        <v>3369</v>
      </c>
      <c r="J141" s="263" t="s">
        <v>3409</v>
      </c>
      <c r="K141" s="264"/>
    </row>
    <row r="142" spans="1:11" ht="15" customHeight="1">
      <c r="A142" s="48"/>
      <c r="B142" s="701" t="s">
        <v>2139</v>
      </c>
      <c r="C142" s="348">
        <v>33.377119999999991</v>
      </c>
      <c r="D142" s="348">
        <v>36.119999999999997</v>
      </c>
      <c r="E142" s="634">
        <f t="shared" si="42"/>
        <v>39.009599999999999</v>
      </c>
      <c r="F142" s="716">
        <f t="shared" si="43"/>
        <v>39.01</v>
      </c>
      <c r="G142" s="263" t="s">
        <v>3453</v>
      </c>
      <c r="H142" s="263"/>
      <c r="I142" s="263" t="s">
        <v>3369</v>
      </c>
      <c r="J142" s="263" t="s">
        <v>3378</v>
      </c>
      <c r="K142" s="264"/>
    </row>
    <row r="143" spans="1:11" ht="15" customHeight="1" thickBot="1">
      <c r="A143" s="54"/>
      <c r="B143" s="710" t="s">
        <v>2140</v>
      </c>
      <c r="C143" s="349">
        <v>33.415199999999999</v>
      </c>
      <c r="D143" s="349">
        <v>36.17</v>
      </c>
      <c r="E143" s="634">
        <f t="shared" si="42"/>
        <v>39.063600000000001</v>
      </c>
      <c r="F143" s="716">
        <f t="shared" si="43"/>
        <v>39.07</v>
      </c>
      <c r="G143" s="276" t="s">
        <v>3453</v>
      </c>
      <c r="H143" s="276"/>
      <c r="I143" s="276" t="s">
        <v>3369</v>
      </c>
      <c r="J143" s="276" t="s">
        <v>3376</v>
      </c>
      <c r="K143" s="277"/>
    </row>
    <row r="144" spans="1:11" ht="15" customHeight="1">
      <c r="A144" s="45"/>
      <c r="B144" s="88" t="s">
        <v>2141</v>
      </c>
      <c r="C144" s="89"/>
      <c r="D144" s="89"/>
      <c r="E144" s="89"/>
      <c r="F144" s="89"/>
      <c r="G144" s="90"/>
      <c r="H144" s="90"/>
      <c r="I144" s="90"/>
      <c r="J144" s="90"/>
      <c r="K144" s="91"/>
    </row>
    <row r="145" spans="1:11" ht="15" customHeight="1">
      <c r="A145" s="48"/>
      <c r="B145" s="110" t="s">
        <v>429</v>
      </c>
      <c r="C145" s="111"/>
      <c r="D145" s="51" t="s">
        <v>3930</v>
      </c>
      <c r="E145" s="224" t="s">
        <v>4055</v>
      </c>
      <c r="F145" s="51" t="s">
        <v>3930</v>
      </c>
      <c r="G145" s="112" t="s">
        <v>1579</v>
      </c>
      <c r="H145" s="248"/>
      <c r="I145" s="248"/>
      <c r="J145" s="248"/>
      <c r="K145" s="53"/>
    </row>
    <row r="146" spans="1:11" ht="15" customHeight="1">
      <c r="A146" s="48"/>
      <c r="B146" s="705" t="s">
        <v>2142</v>
      </c>
      <c r="C146" s="347">
        <v>15.193919999999999</v>
      </c>
      <c r="D146" s="347">
        <v>16.440000000000001</v>
      </c>
      <c r="E146" s="634">
        <f t="shared" ref="E146:E149" si="44">D146*1.08</f>
        <v>17.755200000000002</v>
      </c>
      <c r="F146" s="716">
        <f t="shared" ref="F146:F149" si="45">ROUNDUP(E146,2)</f>
        <v>17.760000000000002</v>
      </c>
      <c r="G146" s="257" t="s">
        <v>3454</v>
      </c>
      <c r="H146" s="257"/>
      <c r="I146" s="257"/>
      <c r="J146" s="257"/>
      <c r="K146" s="258"/>
    </row>
    <row r="147" spans="1:11" ht="15" customHeight="1">
      <c r="A147" s="48"/>
      <c r="B147" s="701" t="s">
        <v>2143</v>
      </c>
      <c r="C147" s="348">
        <v>16.98368</v>
      </c>
      <c r="D147" s="348">
        <v>18.38</v>
      </c>
      <c r="E147" s="634">
        <f t="shared" si="44"/>
        <v>19.8504</v>
      </c>
      <c r="F147" s="716">
        <f t="shared" si="45"/>
        <v>19.860000000000003</v>
      </c>
      <c r="G147" s="263" t="s">
        <v>3455</v>
      </c>
      <c r="H147" s="263"/>
      <c r="I147" s="263"/>
      <c r="J147" s="263"/>
      <c r="K147" s="264"/>
    </row>
    <row r="148" spans="1:11" ht="15" customHeight="1">
      <c r="A148" s="48"/>
      <c r="B148" s="701" t="s">
        <v>2144</v>
      </c>
      <c r="C148" s="348">
        <v>22.086400000000001</v>
      </c>
      <c r="D148" s="348">
        <v>23.91</v>
      </c>
      <c r="E148" s="634">
        <f t="shared" si="44"/>
        <v>25.822800000000001</v>
      </c>
      <c r="F148" s="716">
        <f t="shared" si="45"/>
        <v>25.830000000000002</v>
      </c>
      <c r="G148" s="263" t="s">
        <v>3456</v>
      </c>
      <c r="H148" s="263"/>
      <c r="I148" s="263"/>
      <c r="J148" s="263"/>
      <c r="K148" s="264"/>
    </row>
    <row r="149" spans="1:11" ht="15" customHeight="1" thickBot="1">
      <c r="A149" s="54"/>
      <c r="B149" s="710" t="s">
        <v>2145</v>
      </c>
      <c r="C149" s="349">
        <v>39.222399999999993</v>
      </c>
      <c r="D149" s="349">
        <v>42.45</v>
      </c>
      <c r="E149" s="634">
        <f t="shared" si="44"/>
        <v>45.846000000000004</v>
      </c>
      <c r="F149" s="716">
        <f t="shared" si="45"/>
        <v>45.85</v>
      </c>
      <c r="G149" s="276" t="s">
        <v>3457</v>
      </c>
      <c r="H149" s="276"/>
      <c r="I149" s="276"/>
      <c r="J149" s="276"/>
      <c r="K149" s="277"/>
    </row>
    <row r="150" spans="1:11" ht="15" customHeight="1">
      <c r="A150" s="45"/>
      <c r="B150" s="88" t="s">
        <v>2146</v>
      </c>
      <c r="C150" s="89"/>
      <c r="D150" s="89"/>
      <c r="E150" s="89"/>
      <c r="F150" s="89"/>
      <c r="G150" s="90"/>
      <c r="H150" s="90"/>
      <c r="I150" s="90"/>
      <c r="J150" s="90"/>
      <c r="K150" s="91"/>
    </row>
    <row r="151" spans="1:11" ht="15" customHeight="1">
      <c r="A151" s="48"/>
      <c r="B151" s="110" t="s">
        <v>429</v>
      </c>
      <c r="C151" s="111"/>
      <c r="D151" s="51" t="s">
        <v>3930</v>
      </c>
      <c r="E151" s="224" t="s">
        <v>4055</v>
      </c>
      <c r="F151" s="51" t="s">
        <v>3930</v>
      </c>
      <c r="G151" s="112" t="s">
        <v>1579</v>
      </c>
      <c r="H151" s="248"/>
      <c r="I151" s="248"/>
      <c r="J151" s="248" t="s">
        <v>3370</v>
      </c>
      <c r="K151" s="53"/>
    </row>
    <row r="152" spans="1:11" ht="15" customHeight="1">
      <c r="A152" s="48"/>
      <c r="B152" s="705" t="s">
        <v>2147</v>
      </c>
      <c r="C152" s="347">
        <v>27.665120000000002</v>
      </c>
      <c r="D152" s="347">
        <v>29.95</v>
      </c>
      <c r="E152" s="634">
        <f t="shared" ref="E152:E158" si="46">D152*1.08</f>
        <v>32.346000000000004</v>
      </c>
      <c r="F152" s="716">
        <f t="shared" ref="F152:F158" si="47">ROUNDUP(E152,2)</f>
        <v>32.35</v>
      </c>
      <c r="G152" s="257" t="s">
        <v>3458</v>
      </c>
      <c r="H152" s="257"/>
      <c r="I152" s="257"/>
      <c r="J152" s="257" t="s">
        <v>3371</v>
      </c>
      <c r="K152" s="258"/>
    </row>
    <row r="153" spans="1:11" ht="15" customHeight="1">
      <c r="A153" s="48"/>
      <c r="B153" s="701" t="s">
        <v>2148</v>
      </c>
      <c r="C153" s="348">
        <v>43.030399999999993</v>
      </c>
      <c r="D153" s="348">
        <v>46.57</v>
      </c>
      <c r="E153" s="634">
        <f t="shared" si="46"/>
        <v>50.2956</v>
      </c>
      <c r="F153" s="716">
        <f t="shared" si="47"/>
        <v>50.3</v>
      </c>
      <c r="G153" s="263" t="s">
        <v>3459</v>
      </c>
      <c r="H153" s="263"/>
      <c r="I153" s="263"/>
      <c r="J153" s="263" t="s">
        <v>3372</v>
      </c>
      <c r="K153" s="264"/>
    </row>
    <row r="154" spans="1:11" ht="15" customHeight="1">
      <c r="A154" s="48"/>
      <c r="B154" s="701" t="s">
        <v>2149</v>
      </c>
      <c r="C154" s="348">
        <v>44.563119999999991</v>
      </c>
      <c r="D154" s="348">
        <v>48.22</v>
      </c>
      <c r="E154" s="634">
        <f t="shared" si="46"/>
        <v>52.077600000000004</v>
      </c>
      <c r="F154" s="716">
        <f t="shared" si="47"/>
        <v>52.08</v>
      </c>
      <c r="G154" s="263" t="s">
        <v>3459</v>
      </c>
      <c r="H154" s="263"/>
      <c r="I154" s="263"/>
      <c r="J154" s="263" t="s">
        <v>3391</v>
      </c>
      <c r="K154" s="264"/>
    </row>
    <row r="155" spans="1:11" ht="15" customHeight="1">
      <c r="A155" s="48"/>
      <c r="B155" s="701" t="s">
        <v>2150</v>
      </c>
      <c r="C155" s="348">
        <v>59.90936</v>
      </c>
      <c r="D155" s="348">
        <v>64.819999999999993</v>
      </c>
      <c r="E155" s="634">
        <f t="shared" si="46"/>
        <v>70.005600000000001</v>
      </c>
      <c r="F155" s="716">
        <f t="shared" si="47"/>
        <v>70.010000000000005</v>
      </c>
      <c r="G155" s="263" t="s">
        <v>3460</v>
      </c>
      <c r="H155" s="263"/>
      <c r="I155" s="263"/>
      <c r="J155" s="263" t="s">
        <v>3373</v>
      </c>
      <c r="K155" s="264"/>
    </row>
    <row r="156" spans="1:11" ht="15" customHeight="1">
      <c r="A156" s="48"/>
      <c r="B156" s="701" t="s">
        <v>2151</v>
      </c>
      <c r="C156" s="348">
        <v>64.659840000000003</v>
      </c>
      <c r="D156" s="348">
        <v>69.97</v>
      </c>
      <c r="E156" s="634">
        <f t="shared" si="46"/>
        <v>75.567599999999999</v>
      </c>
      <c r="F156" s="716">
        <f t="shared" si="47"/>
        <v>75.570000000000007</v>
      </c>
      <c r="G156" s="263" t="s">
        <v>3460</v>
      </c>
      <c r="H156" s="263"/>
      <c r="I156" s="263"/>
      <c r="J156" s="263" t="s">
        <v>3411</v>
      </c>
      <c r="K156" s="264"/>
    </row>
    <row r="157" spans="1:11" ht="15" customHeight="1">
      <c r="A157" s="48"/>
      <c r="B157" s="701" t="s">
        <v>2152</v>
      </c>
      <c r="C157" s="348">
        <v>168.70391999999998</v>
      </c>
      <c r="D157" s="348">
        <v>182.53</v>
      </c>
      <c r="E157" s="634">
        <f t="shared" si="46"/>
        <v>197.13240000000002</v>
      </c>
      <c r="F157" s="716">
        <f t="shared" si="47"/>
        <v>197.14</v>
      </c>
      <c r="G157" s="263" t="s">
        <v>3461</v>
      </c>
      <c r="H157" s="263"/>
      <c r="I157" s="263"/>
      <c r="J157" s="263" t="s">
        <v>3379</v>
      </c>
      <c r="K157" s="264"/>
    </row>
    <row r="158" spans="1:11" ht="15" customHeight="1" thickBot="1">
      <c r="A158" s="54"/>
      <c r="B158" s="710" t="s">
        <v>2153</v>
      </c>
      <c r="C158" s="349">
        <v>170.52224000000001</v>
      </c>
      <c r="D158" s="349">
        <v>92.25</v>
      </c>
      <c r="E158" s="634">
        <f t="shared" si="46"/>
        <v>99.63000000000001</v>
      </c>
      <c r="F158" s="716">
        <f t="shared" si="47"/>
        <v>99.63</v>
      </c>
      <c r="G158" s="276" t="s">
        <v>3461</v>
      </c>
      <c r="H158" s="276"/>
      <c r="I158" s="276"/>
      <c r="J158" s="276" t="s">
        <v>3412</v>
      </c>
      <c r="K158" s="277"/>
    </row>
    <row r="159" spans="1:11" ht="15" customHeight="1">
      <c r="A159" s="45"/>
      <c r="B159" s="88" t="s">
        <v>2154</v>
      </c>
      <c r="C159" s="89"/>
      <c r="D159" s="89"/>
      <c r="E159" s="89"/>
      <c r="F159" s="89"/>
      <c r="G159" s="90"/>
      <c r="H159" s="90"/>
      <c r="I159" s="90"/>
      <c r="J159" s="90"/>
      <c r="K159" s="91"/>
    </row>
    <row r="160" spans="1:11" ht="15" customHeight="1">
      <c r="A160" s="48"/>
      <c r="B160" s="110" t="s">
        <v>429</v>
      </c>
      <c r="C160" s="111"/>
      <c r="D160" s="51" t="s">
        <v>3930</v>
      </c>
      <c r="E160" s="224" t="s">
        <v>4055</v>
      </c>
      <c r="F160" s="51" t="s">
        <v>3930</v>
      </c>
      <c r="G160" s="112" t="s">
        <v>1579</v>
      </c>
      <c r="H160" s="248"/>
      <c r="I160" s="248"/>
      <c r="J160" s="248"/>
      <c r="K160" s="53"/>
    </row>
    <row r="161" spans="1:11" ht="15" customHeight="1">
      <c r="A161" s="48"/>
      <c r="B161" s="705" t="s">
        <v>2155</v>
      </c>
      <c r="C161" s="347">
        <v>27.693679999999997</v>
      </c>
      <c r="D161" s="347">
        <v>29.97</v>
      </c>
      <c r="E161" s="634">
        <f t="shared" ref="E161:E163" si="48">D161*1.08</f>
        <v>32.367600000000003</v>
      </c>
      <c r="F161" s="716">
        <f t="shared" ref="F161:F163" si="49">ROUNDUP(E161,2)</f>
        <v>32.369999999999997</v>
      </c>
      <c r="G161" s="257" t="s">
        <v>3462</v>
      </c>
      <c r="H161" s="257"/>
      <c r="I161" s="257"/>
      <c r="J161" s="257"/>
      <c r="K161" s="258"/>
    </row>
    <row r="162" spans="1:11" ht="15" customHeight="1">
      <c r="A162" s="48"/>
      <c r="B162" s="701" t="s">
        <v>2156</v>
      </c>
      <c r="C162" s="348">
        <v>49.989519999999999</v>
      </c>
      <c r="D162" s="348">
        <v>54.1</v>
      </c>
      <c r="E162" s="634">
        <f t="shared" si="48"/>
        <v>58.428000000000004</v>
      </c>
      <c r="F162" s="716">
        <f t="shared" si="49"/>
        <v>58.43</v>
      </c>
      <c r="G162" s="263" t="s">
        <v>3463</v>
      </c>
      <c r="H162" s="263"/>
      <c r="I162" s="263"/>
      <c r="J162" s="263"/>
      <c r="K162" s="264"/>
    </row>
    <row r="163" spans="1:11" ht="15" customHeight="1" thickBot="1">
      <c r="A163" s="54"/>
      <c r="B163" s="710" t="s">
        <v>2157</v>
      </c>
      <c r="C163" s="349">
        <v>87.831519999999998</v>
      </c>
      <c r="D163" s="349">
        <v>92.26</v>
      </c>
      <c r="E163" s="634">
        <f t="shared" si="48"/>
        <v>99.640800000000013</v>
      </c>
      <c r="F163" s="716">
        <f t="shared" si="49"/>
        <v>99.65</v>
      </c>
      <c r="G163" s="276" t="s">
        <v>3464</v>
      </c>
      <c r="H163" s="276"/>
      <c r="I163" s="276"/>
      <c r="J163" s="276"/>
      <c r="K163" s="277"/>
    </row>
    <row r="164" spans="1:11" ht="15" customHeight="1" thickBot="1">
      <c r="A164" s="285"/>
      <c r="B164" s="122"/>
      <c r="C164" s="122"/>
      <c r="D164" s="122"/>
      <c r="E164" s="122"/>
      <c r="F164" s="122"/>
      <c r="G164" s="122"/>
      <c r="H164" s="122"/>
      <c r="I164" s="122"/>
      <c r="J164" s="122"/>
      <c r="K164" s="288"/>
    </row>
    <row r="165" spans="1:11" ht="15" customHeight="1">
      <c r="A165" s="45"/>
      <c r="B165" s="88" t="s">
        <v>3465</v>
      </c>
      <c r="C165" s="89"/>
      <c r="D165" s="89"/>
      <c r="E165" s="89"/>
      <c r="F165" s="89"/>
      <c r="G165" s="90"/>
      <c r="H165" s="90"/>
      <c r="I165" s="90"/>
      <c r="J165" s="90"/>
      <c r="K165" s="91"/>
    </row>
    <row r="166" spans="1:11" ht="15" customHeight="1">
      <c r="A166" s="48"/>
      <c r="B166" s="480" t="s">
        <v>3466</v>
      </c>
      <c r="C166" s="481"/>
      <c r="D166" s="481"/>
      <c r="E166" s="481"/>
      <c r="F166" s="481"/>
      <c r="G166" s="482"/>
      <c r="H166" s="482"/>
      <c r="I166" s="482"/>
      <c r="J166" s="482"/>
      <c r="K166" s="483"/>
    </row>
    <row r="167" spans="1:11" ht="15" customHeight="1">
      <c r="A167" s="48"/>
      <c r="B167" s="110" t="s">
        <v>429</v>
      </c>
      <c r="C167" s="111"/>
      <c r="D167" s="51" t="s">
        <v>3930</v>
      </c>
      <c r="E167" s="224" t="s">
        <v>4055</v>
      </c>
      <c r="F167" s="51" t="s">
        <v>3930</v>
      </c>
      <c r="G167" s="112" t="s">
        <v>1579</v>
      </c>
      <c r="H167" s="248"/>
      <c r="I167" s="248" t="s">
        <v>3363</v>
      </c>
      <c r="J167" s="248" t="s">
        <v>3364</v>
      </c>
      <c r="K167" s="53" t="s">
        <v>3468</v>
      </c>
    </row>
    <row r="168" spans="1:11" ht="15" customHeight="1">
      <c r="A168" s="48"/>
      <c r="B168" s="705" t="s">
        <v>2158</v>
      </c>
      <c r="C168" s="347">
        <v>9.5009599999999992</v>
      </c>
      <c r="D168" s="347">
        <v>10.28</v>
      </c>
      <c r="E168" s="634">
        <f t="shared" ref="E168:E175" si="50">D168*1.08</f>
        <v>11.102399999999999</v>
      </c>
      <c r="F168" s="716">
        <f t="shared" ref="F168:F175" si="51">ROUNDUP(E168,2)</f>
        <v>11.11</v>
      </c>
      <c r="G168" s="257" t="s">
        <v>3471</v>
      </c>
      <c r="H168" s="257"/>
      <c r="I168" s="257" t="s">
        <v>3365</v>
      </c>
      <c r="J168" s="257" t="s">
        <v>3467</v>
      </c>
      <c r="K168" s="258" t="s">
        <v>3469</v>
      </c>
    </row>
    <row r="169" spans="1:11" ht="15" customHeight="1">
      <c r="A169" s="48"/>
      <c r="B169" s="701" t="s">
        <v>2159</v>
      </c>
      <c r="C169" s="348">
        <v>11.538239999999998</v>
      </c>
      <c r="D169" s="348">
        <v>12.49</v>
      </c>
      <c r="E169" s="634">
        <f t="shared" si="50"/>
        <v>13.4892</v>
      </c>
      <c r="F169" s="716">
        <f t="shared" si="51"/>
        <v>13.49</v>
      </c>
      <c r="G169" s="263" t="s">
        <v>3474</v>
      </c>
      <c r="H169" s="263"/>
      <c r="I169" s="263" t="s">
        <v>3365</v>
      </c>
      <c r="J169" s="263" t="s">
        <v>3367</v>
      </c>
      <c r="K169" s="264" t="s">
        <v>3469</v>
      </c>
    </row>
    <row r="170" spans="1:11" ht="15" customHeight="1">
      <c r="A170" s="48"/>
      <c r="B170" s="701" t="s">
        <v>2160</v>
      </c>
      <c r="C170" s="348">
        <v>19.820640000000001</v>
      </c>
      <c r="D170" s="348">
        <v>21.46</v>
      </c>
      <c r="E170" s="634">
        <f t="shared" si="50"/>
        <v>23.176800000000004</v>
      </c>
      <c r="F170" s="716">
        <f t="shared" si="51"/>
        <v>23.180000000000003</v>
      </c>
      <c r="G170" s="263" t="s">
        <v>3472</v>
      </c>
      <c r="H170" s="263"/>
      <c r="I170" s="263" t="s">
        <v>3365</v>
      </c>
      <c r="J170" s="263" t="s">
        <v>3375</v>
      </c>
      <c r="K170" s="264" t="s">
        <v>3469</v>
      </c>
    </row>
    <row r="171" spans="1:11" ht="15" customHeight="1">
      <c r="A171" s="48"/>
      <c r="B171" s="701" t="s">
        <v>2161</v>
      </c>
      <c r="C171" s="348">
        <v>31.72064</v>
      </c>
      <c r="D171" s="348">
        <f t="shared" ref="D171" si="52">C171*1.03</f>
        <v>32.672259199999999</v>
      </c>
      <c r="E171" s="634">
        <f t="shared" si="50"/>
        <v>35.286039936000002</v>
      </c>
      <c r="F171" s="716">
        <f t="shared" si="51"/>
        <v>35.29</v>
      </c>
      <c r="G171" s="263" t="s">
        <v>3473</v>
      </c>
      <c r="H171" s="263"/>
      <c r="I171" s="263" t="s">
        <v>3365</v>
      </c>
      <c r="J171" s="263" t="s">
        <v>3376</v>
      </c>
      <c r="K171" s="264" t="s">
        <v>3469</v>
      </c>
    </row>
    <row r="172" spans="1:11" ht="15" customHeight="1">
      <c r="A172" s="48"/>
      <c r="B172" s="701" t="s">
        <v>2162</v>
      </c>
      <c r="C172" s="348">
        <v>17.393040000000003</v>
      </c>
      <c r="D172" s="348">
        <v>18.82</v>
      </c>
      <c r="E172" s="634">
        <f t="shared" si="50"/>
        <v>20.325600000000001</v>
      </c>
      <c r="F172" s="716">
        <f t="shared" si="51"/>
        <v>20.330000000000002</v>
      </c>
      <c r="G172" s="263" t="s">
        <v>3471</v>
      </c>
      <c r="H172" s="263"/>
      <c r="I172" s="263" t="s">
        <v>3365</v>
      </c>
      <c r="J172" s="263" t="s">
        <v>3467</v>
      </c>
      <c r="K172" s="264" t="s">
        <v>3470</v>
      </c>
    </row>
    <row r="173" spans="1:11" ht="15" customHeight="1">
      <c r="A173" s="48"/>
      <c r="B173" s="701" t="s">
        <v>2163</v>
      </c>
      <c r="C173" s="348">
        <v>22.828959999999999</v>
      </c>
      <c r="D173" s="348">
        <v>24.71</v>
      </c>
      <c r="E173" s="634">
        <f t="shared" si="50"/>
        <v>26.686800000000002</v>
      </c>
      <c r="F173" s="716">
        <f t="shared" si="51"/>
        <v>26.69</v>
      </c>
      <c r="G173" s="263" t="s">
        <v>3474</v>
      </c>
      <c r="H173" s="263"/>
      <c r="I173" s="263" t="s">
        <v>3365</v>
      </c>
      <c r="J173" s="263" t="s">
        <v>3367</v>
      </c>
      <c r="K173" s="264" t="s">
        <v>3470</v>
      </c>
    </row>
    <row r="174" spans="1:11" ht="15" customHeight="1">
      <c r="A174" s="48"/>
      <c r="B174" s="701" t="s">
        <v>2164</v>
      </c>
      <c r="C174" s="348">
        <v>40.126799999999996</v>
      </c>
      <c r="D174" s="348">
        <v>43.42</v>
      </c>
      <c r="E174" s="634">
        <f t="shared" si="50"/>
        <v>46.893600000000006</v>
      </c>
      <c r="F174" s="716">
        <f t="shared" si="51"/>
        <v>46.9</v>
      </c>
      <c r="G174" s="263" t="s">
        <v>3472</v>
      </c>
      <c r="H174" s="263"/>
      <c r="I174" s="263" t="s">
        <v>3365</v>
      </c>
      <c r="J174" s="263" t="s">
        <v>3375</v>
      </c>
      <c r="K174" s="264" t="s">
        <v>3470</v>
      </c>
    </row>
    <row r="175" spans="1:11" ht="15" customHeight="1" thickBot="1">
      <c r="A175" s="54"/>
      <c r="B175" s="710" t="s">
        <v>2165</v>
      </c>
      <c r="C175" s="349">
        <v>63.660240000000002</v>
      </c>
      <c r="D175" s="349">
        <v>68.89</v>
      </c>
      <c r="E175" s="634">
        <f t="shared" si="50"/>
        <v>74.401200000000003</v>
      </c>
      <c r="F175" s="716">
        <f t="shared" si="51"/>
        <v>74.410000000000011</v>
      </c>
      <c r="G175" s="276" t="s">
        <v>3473</v>
      </c>
      <c r="H175" s="276"/>
      <c r="I175" s="276" t="s">
        <v>3365</v>
      </c>
      <c r="J175" s="276" t="s">
        <v>3376</v>
      </c>
      <c r="K175" s="277" t="s">
        <v>3470</v>
      </c>
    </row>
    <row r="176" spans="1:11" ht="15" customHeight="1">
      <c r="A176" s="45"/>
      <c r="B176" s="88" t="s">
        <v>2166</v>
      </c>
      <c r="C176" s="89"/>
      <c r="D176" s="89"/>
      <c r="E176" s="89"/>
      <c r="F176" s="89"/>
      <c r="G176" s="90"/>
      <c r="H176" s="90"/>
      <c r="I176" s="90"/>
      <c r="J176" s="90"/>
      <c r="K176" s="91"/>
    </row>
    <row r="177" spans="1:11" ht="15" customHeight="1">
      <c r="A177" s="48"/>
      <c r="B177" s="110" t="s">
        <v>429</v>
      </c>
      <c r="C177" s="111"/>
      <c r="D177" s="51" t="s">
        <v>3930</v>
      </c>
      <c r="E177" s="224" t="s">
        <v>4055</v>
      </c>
      <c r="F177" s="51" t="s">
        <v>3930</v>
      </c>
      <c r="G177" s="112" t="s">
        <v>1579</v>
      </c>
      <c r="H177" s="248"/>
      <c r="I177" s="248" t="s">
        <v>3363</v>
      </c>
      <c r="J177" s="248" t="s">
        <v>3364</v>
      </c>
      <c r="K177" s="53" t="s">
        <v>3468</v>
      </c>
    </row>
    <row r="178" spans="1:11" ht="15" customHeight="1">
      <c r="A178" s="48"/>
      <c r="B178" s="705" t="s">
        <v>2167</v>
      </c>
      <c r="C178" s="347">
        <v>9.0440000000000005</v>
      </c>
      <c r="D178" s="347">
        <v>9.8000000000000007</v>
      </c>
      <c r="E178" s="634">
        <f t="shared" ref="E178:E185" si="53">D178*1.08</f>
        <v>10.584000000000001</v>
      </c>
      <c r="F178" s="716">
        <f t="shared" ref="F178:F185" si="54">ROUNDUP(E178,2)</f>
        <v>10.59</v>
      </c>
      <c r="G178" s="257" t="s">
        <v>3471</v>
      </c>
      <c r="H178" s="257"/>
      <c r="I178" s="257" t="s">
        <v>3369</v>
      </c>
      <c r="J178" s="257" t="s">
        <v>3467</v>
      </c>
      <c r="K178" s="258" t="s">
        <v>3469</v>
      </c>
    </row>
    <row r="179" spans="1:11" ht="15" customHeight="1">
      <c r="A179" s="48"/>
      <c r="B179" s="701" t="s">
        <v>2168</v>
      </c>
      <c r="C179" s="348">
        <v>10.986079999999999</v>
      </c>
      <c r="D179" s="348">
        <v>11.89</v>
      </c>
      <c r="E179" s="634">
        <f t="shared" si="53"/>
        <v>12.841200000000001</v>
      </c>
      <c r="F179" s="716">
        <f t="shared" si="54"/>
        <v>12.85</v>
      </c>
      <c r="G179" s="263" t="s">
        <v>3474</v>
      </c>
      <c r="H179" s="263"/>
      <c r="I179" s="263" t="s">
        <v>3369</v>
      </c>
      <c r="J179" s="263" t="s">
        <v>3367</v>
      </c>
      <c r="K179" s="264" t="s">
        <v>3469</v>
      </c>
    </row>
    <row r="180" spans="1:11" ht="15" customHeight="1">
      <c r="A180" s="48"/>
      <c r="B180" s="701" t="s">
        <v>2169</v>
      </c>
      <c r="C180" s="348">
        <v>18.878160000000001</v>
      </c>
      <c r="D180" s="348">
        <v>18.73</v>
      </c>
      <c r="E180" s="634">
        <f t="shared" si="53"/>
        <v>20.228400000000001</v>
      </c>
      <c r="F180" s="716">
        <f t="shared" si="54"/>
        <v>20.23</v>
      </c>
      <c r="G180" s="263" t="s">
        <v>3472</v>
      </c>
      <c r="H180" s="263"/>
      <c r="I180" s="263" t="s">
        <v>3369</v>
      </c>
      <c r="J180" s="263" t="s">
        <v>3375</v>
      </c>
      <c r="K180" s="264" t="s">
        <v>3469</v>
      </c>
    </row>
    <row r="181" spans="1:11" ht="15" customHeight="1">
      <c r="A181" s="48"/>
      <c r="B181" s="701" t="s">
        <v>2170</v>
      </c>
      <c r="C181" s="348">
        <v>30.206959999999999</v>
      </c>
      <c r="D181" s="348">
        <v>26.58</v>
      </c>
      <c r="E181" s="634">
        <f t="shared" si="53"/>
        <v>28.706399999999999</v>
      </c>
      <c r="F181" s="716">
        <f t="shared" si="54"/>
        <v>28.71</v>
      </c>
      <c r="G181" s="263" t="s">
        <v>3473</v>
      </c>
      <c r="H181" s="263"/>
      <c r="I181" s="263" t="s">
        <v>3369</v>
      </c>
      <c r="J181" s="263" t="s">
        <v>3376</v>
      </c>
      <c r="K181" s="264" t="s">
        <v>3469</v>
      </c>
    </row>
    <row r="182" spans="1:11" ht="15" customHeight="1">
      <c r="A182" s="48"/>
      <c r="B182" s="701" t="s">
        <v>2171</v>
      </c>
      <c r="C182" s="348">
        <v>16.57432</v>
      </c>
      <c r="D182" s="348">
        <v>17.940000000000001</v>
      </c>
      <c r="E182" s="634">
        <f t="shared" si="53"/>
        <v>19.375200000000003</v>
      </c>
      <c r="F182" s="716">
        <f t="shared" si="54"/>
        <v>19.380000000000003</v>
      </c>
      <c r="G182" s="263" t="s">
        <v>3471</v>
      </c>
      <c r="H182" s="263"/>
      <c r="I182" s="263" t="s">
        <v>3369</v>
      </c>
      <c r="J182" s="263" t="s">
        <v>3467</v>
      </c>
      <c r="K182" s="264" t="s">
        <v>3470</v>
      </c>
    </row>
    <row r="183" spans="1:11" ht="15" customHeight="1">
      <c r="A183" s="48"/>
      <c r="B183" s="701" t="s">
        <v>2172</v>
      </c>
      <c r="C183" s="348">
        <v>21.743679999999998</v>
      </c>
      <c r="D183" s="348">
        <v>23.53</v>
      </c>
      <c r="E183" s="634">
        <f t="shared" si="53"/>
        <v>25.412400000000002</v>
      </c>
      <c r="F183" s="716">
        <f t="shared" si="54"/>
        <v>25.42</v>
      </c>
      <c r="G183" s="263" t="s">
        <v>3474</v>
      </c>
      <c r="H183" s="263"/>
      <c r="I183" s="263" t="s">
        <v>3369</v>
      </c>
      <c r="J183" s="263" t="s">
        <v>3367</v>
      </c>
      <c r="K183" s="264" t="s">
        <v>3470</v>
      </c>
    </row>
    <row r="184" spans="1:11" ht="15" customHeight="1">
      <c r="A184" s="48"/>
      <c r="B184" s="701" t="s">
        <v>2173</v>
      </c>
      <c r="C184" s="348">
        <v>38.213279999999997</v>
      </c>
      <c r="D184" s="348">
        <v>41.36</v>
      </c>
      <c r="E184" s="634">
        <f t="shared" si="53"/>
        <v>44.668800000000005</v>
      </c>
      <c r="F184" s="716">
        <f t="shared" si="54"/>
        <v>44.669999999999995</v>
      </c>
      <c r="G184" s="263" t="s">
        <v>3472</v>
      </c>
      <c r="H184" s="263"/>
      <c r="I184" s="263" t="s">
        <v>3369</v>
      </c>
      <c r="J184" s="263" t="s">
        <v>3375</v>
      </c>
      <c r="K184" s="264" t="s">
        <v>3470</v>
      </c>
    </row>
    <row r="185" spans="1:11" ht="15" customHeight="1" thickBot="1">
      <c r="A185" s="54"/>
      <c r="B185" s="710" t="s">
        <v>2174</v>
      </c>
      <c r="C185" s="349">
        <v>60.632879999999993</v>
      </c>
      <c r="D185" s="349">
        <v>65.62</v>
      </c>
      <c r="E185" s="634">
        <f t="shared" si="53"/>
        <v>70.869600000000005</v>
      </c>
      <c r="F185" s="716">
        <f t="shared" si="54"/>
        <v>70.87</v>
      </c>
      <c r="G185" s="276" t="s">
        <v>3473</v>
      </c>
      <c r="H185" s="276"/>
      <c r="I185" s="276" t="s">
        <v>3369</v>
      </c>
      <c r="J185" s="276" t="s">
        <v>3376</v>
      </c>
      <c r="K185" s="277" t="s">
        <v>3470</v>
      </c>
    </row>
    <row r="186" spans="1:11" ht="15" customHeight="1">
      <c r="A186" s="45"/>
      <c r="B186" s="88" t="s">
        <v>2175</v>
      </c>
      <c r="C186" s="89"/>
      <c r="D186" s="89"/>
      <c r="E186" s="89"/>
      <c r="F186" s="89"/>
      <c r="G186" s="90"/>
      <c r="H186" s="90"/>
      <c r="I186" s="90"/>
      <c r="J186" s="90"/>
      <c r="K186" s="91"/>
    </row>
    <row r="187" spans="1:11" ht="15" customHeight="1">
      <c r="A187" s="48"/>
      <c r="B187" s="110" t="s">
        <v>429</v>
      </c>
      <c r="C187" s="111"/>
      <c r="D187" s="51" t="s">
        <v>3930</v>
      </c>
      <c r="E187" s="224" t="s">
        <v>4055</v>
      </c>
      <c r="F187" s="51" t="s">
        <v>3930</v>
      </c>
      <c r="G187" s="112" t="s">
        <v>1579</v>
      </c>
      <c r="H187" s="248"/>
      <c r="I187" s="248" t="s">
        <v>3468</v>
      </c>
      <c r="J187" s="248"/>
      <c r="K187" s="53"/>
    </row>
    <row r="188" spans="1:11" ht="15" customHeight="1">
      <c r="A188" s="48"/>
      <c r="B188" s="705" t="s">
        <v>2176</v>
      </c>
      <c r="C188" s="347">
        <v>10.84328</v>
      </c>
      <c r="D188" s="347">
        <v>11.75</v>
      </c>
      <c r="E188" s="634">
        <f t="shared" ref="E188:E191" si="55">D188*1.08</f>
        <v>12.690000000000001</v>
      </c>
      <c r="F188" s="716">
        <f t="shared" ref="F188:F191" si="56">ROUNDUP(E188,2)</f>
        <v>12.69</v>
      </c>
      <c r="G188" s="257" t="s">
        <v>3475</v>
      </c>
      <c r="H188" s="257"/>
      <c r="I188" s="257" t="s">
        <v>3470</v>
      </c>
      <c r="J188" s="257"/>
      <c r="K188" s="258"/>
    </row>
    <row r="189" spans="1:11" ht="15" customHeight="1">
      <c r="A189" s="48"/>
      <c r="B189" s="701" t="s">
        <v>2177</v>
      </c>
      <c r="C189" s="348">
        <v>13.185199999999998</v>
      </c>
      <c r="D189" s="348">
        <v>13.59</v>
      </c>
      <c r="E189" s="634">
        <f t="shared" si="55"/>
        <v>14.677200000000001</v>
      </c>
      <c r="F189" s="716">
        <f t="shared" si="56"/>
        <v>14.68</v>
      </c>
      <c r="G189" s="263" t="s">
        <v>3476</v>
      </c>
      <c r="H189" s="263"/>
      <c r="I189" s="263" t="s">
        <v>3470</v>
      </c>
      <c r="J189" s="263"/>
      <c r="K189" s="264"/>
    </row>
    <row r="190" spans="1:11" ht="15" customHeight="1">
      <c r="A190" s="48"/>
      <c r="B190" s="701" t="s">
        <v>2178</v>
      </c>
      <c r="C190" s="348">
        <v>22.657599999999999</v>
      </c>
      <c r="D190" s="348">
        <v>24.52</v>
      </c>
      <c r="E190" s="634">
        <f t="shared" si="55"/>
        <v>26.4816</v>
      </c>
      <c r="F190" s="716">
        <f t="shared" si="56"/>
        <v>26.490000000000002</v>
      </c>
      <c r="G190" s="263" t="s">
        <v>3477</v>
      </c>
      <c r="H190" s="263"/>
      <c r="I190" s="263" t="s">
        <v>3470</v>
      </c>
      <c r="J190" s="263"/>
      <c r="K190" s="264"/>
    </row>
    <row r="191" spans="1:11" ht="15" customHeight="1" thickBot="1">
      <c r="A191" s="54"/>
      <c r="B191" s="710" t="s">
        <v>2179</v>
      </c>
      <c r="C191" s="349">
        <v>36.242640000000002</v>
      </c>
      <c r="D191" s="349">
        <v>37.35</v>
      </c>
      <c r="E191" s="634">
        <f t="shared" si="55"/>
        <v>40.338000000000001</v>
      </c>
      <c r="F191" s="716">
        <f t="shared" si="56"/>
        <v>40.339999999999996</v>
      </c>
      <c r="G191" s="276" t="s">
        <v>3478</v>
      </c>
      <c r="H191" s="276"/>
      <c r="I191" s="276" t="s">
        <v>3470</v>
      </c>
      <c r="J191" s="276"/>
      <c r="K191" s="277"/>
    </row>
    <row r="192" spans="1:11" ht="15" customHeight="1">
      <c r="A192" s="45"/>
      <c r="B192" s="88" t="s">
        <v>2180</v>
      </c>
      <c r="C192" s="89"/>
      <c r="D192" s="89"/>
      <c r="E192" s="89"/>
      <c r="F192" s="89"/>
      <c r="G192" s="90"/>
      <c r="H192" s="90"/>
      <c r="I192" s="90"/>
      <c r="J192" s="90"/>
      <c r="K192" s="91"/>
    </row>
    <row r="193" spans="1:11" ht="15" customHeight="1">
      <c r="A193" s="48"/>
      <c r="B193" s="110" t="s">
        <v>429</v>
      </c>
      <c r="C193" s="111"/>
      <c r="D193" s="51" t="s">
        <v>3930</v>
      </c>
      <c r="E193" s="224" t="s">
        <v>4055</v>
      </c>
      <c r="F193" s="51" t="s">
        <v>3930</v>
      </c>
      <c r="G193" s="112" t="s">
        <v>1579</v>
      </c>
      <c r="H193" s="248"/>
      <c r="I193" s="248"/>
      <c r="J193" s="248" t="s">
        <v>3370</v>
      </c>
      <c r="K193" s="84" t="s">
        <v>3468</v>
      </c>
    </row>
    <row r="194" spans="1:11" ht="15" customHeight="1">
      <c r="A194" s="48"/>
      <c r="B194" s="705" t="s">
        <v>2181</v>
      </c>
      <c r="C194" s="347">
        <v>26.037199999999999</v>
      </c>
      <c r="D194" s="347">
        <v>28.18</v>
      </c>
      <c r="E194" s="634">
        <f t="shared" ref="E194:E197" si="57">D194*1.08</f>
        <v>30.4344</v>
      </c>
      <c r="F194" s="716">
        <f t="shared" ref="F194:F197" si="58">ROUNDUP(E194,2)</f>
        <v>30.44</v>
      </c>
      <c r="G194" s="257" t="s">
        <v>3479</v>
      </c>
      <c r="H194" s="257"/>
      <c r="I194" s="257"/>
      <c r="J194" s="257" t="s">
        <v>3371</v>
      </c>
      <c r="K194" s="302" t="s">
        <v>3470</v>
      </c>
    </row>
    <row r="195" spans="1:11" ht="15" customHeight="1">
      <c r="A195" s="48"/>
      <c r="B195" s="701" t="s">
        <v>2182</v>
      </c>
      <c r="C195" s="348">
        <v>31.634959999999996</v>
      </c>
      <c r="D195" s="348">
        <v>34.24</v>
      </c>
      <c r="E195" s="634">
        <f t="shared" si="57"/>
        <v>36.979200000000006</v>
      </c>
      <c r="F195" s="716">
        <f t="shared" si="58"/>
        <v>36.979999999999997</v>
      </c>
      <c r="G195" s="263" t="s">
        <v>3480</v>
      </c>
      <c r="H195" s="263"/>
      <c r="I195" s="263"/>
      <c r="J195" s="263" t="s">
        <v>3372</v>
      </c>
      <c r="K195" s="304" t="s">
        <v>3470</v>
      </c>
    </row>
    <row r="196" spans="1:11" ht="15" customHeight="1">
      <c r="A196" s="48"/>
      <c r="B196" s="701" t="s">
        <v>2183</v>
      </c>
      <c r="C196" s="348">
        <v>54.368719999999996</v>
      </c>
      <c r="D196" s="348">
        <v>56.03</v>
      </c>
      <c r="E196" s="634">
        <f t="shared" si="57"/>
        <v>60.512400000000007</v>
      </c>
      <c r="F196" s="716">
        <f t="shared" si="58"/>
        <v>60.519999999999996</v>
      </c>
      <c r="G196" s="263" t="s">
        <v>3481</v>
      </c>
      <c r="H196" s="263"/>
      <c r="I196" s="263"/>
      <c r="J196" s="263" t="s">
        <v>3373</v>
      </c>
      <c r="K196" s="304" t="s">
        <v>3470</v>
      </c>
    </row>
    <row r="197" spans="1:11" ht="15" customHeight="1" thickBot="1">
      <c r="A197" s="54"/>
      <c r="B197" s="710" t="s">
        <v>2184</v>
      </c>
      <c r="C197" s="349">
        <v>86.98424</v>
      </c>
      <c r="D197" s="349">
        <v>94.13</v>
      </c>
      <c r="E197" s="634">
        <f t="shared" si="57"/>
        <v>101.6604</v>
      </c>
      <c r="F197" s="716">
        <f t="shared" si="58"/>
        <v>101.67</v>
      </c>
      <c r="G197" s="276" t="s">
        <v>3482</v>
      </c>
      <c r="H197" s="276"/>
      <c r="I197" s="276"/>
      <c r="J197" s="276" t="s">
        <v>3379</v>
      </c>
      <c r="K197" s="306" t="s">
        <v>3470</v>
      </c>
    </row>
    <row r="198" spans="1:11" ht="15" customHeight="1">
      <c r="A198" s="45"/>
      <c r="B198" s="88" t="s">
        <v>3810</v>
      </c>
      <c r="C198" s="89"/>
      <c r="D198" s="89"/>
      <c r="E198" s="89"/>
      <c r="F198" s="89"/>
      <c r="G198" s="90"/>
      <c r="H198" s="90"/>
      <c r="I198" s="90"/>
      <c r="J198" s="90"/>
      <c r="K198" s="91"/>
    </row>
    <row r="199" spans="1:11" ht="15" customHeight="1">
      <c r="A199" s="48"/>
      <c r="B199" s="110" t="s">
        <v>429</v>
      </c>
      <c r="C199" s="111"/>
      <c r="D199" s="51" t="s">
        <v>3930</v>
      </c>
      <c r="E199" s="224" t="s">
        <v>4055</v>
      </c>
      <c r="F199" s="51" t="s">
        <v>3930</v>
      </c>
      <c r="G199" s="112" t="s">
        <v>1579</v>
      </c>
      <c r="H199" s="112"/>
      <c r="I199" s="112"/>
      <c r="J199" s="112" t="s">
        <v>3468</v>
      </c>
      <c r="K199" s="113"/>
    </row>
    <row r="200" spans="1:11" ht="15" customHeight="1">
      <c r="A200" s="48"/>
      <c r="B200" s="705" t="s">
        <v>2185</v>
      </c>
      <c r="C200" s="347">
        <v>26.084800000000001</v>
      </c>
      <c r="D200" s="347">
        <v>28.23</v>
      </c>
      <c r="E200" s="634">
        <f t="shared" ref="E200:E202" si="59">D200*1.08</f>
        <v>30.488400000000002</v>
      </c>
      <c r="F200" s="716">
        <f t="shared" ref="F200:F202" si="60">ROUNDUP(E200,2)</f>
        <v>30.490000000000002</v>
      </c>
      <c r="G200" s="257" t="s">
        <v>3483</v>
      </c>
      <c r="H200" s="257"/>
      <c r="I200" s="257"/>
      <c r="J200" s="257" t="s">
        <v>3470</v>
      </c>
      <c r="K200" s="258"/>
    </row>
    <row r="201" spans="1:11" ht="15" customHeight="1">
      <c r="A201" s="48"/>
      <c r="B201" s="701" t="s">
        <v>2186</v>
      </c>
      <c r="C201" s="348">
        <v>37.070879999999995</v>
      </c>
      <c r="D201" s="348">
        <v>40.11</v>
      </c>
      <c r="E201" s="634">
        <f t="shared" si="59"/>
        <v>43.318800000000003</v>
      </c>
      <c r="F201" s="716">
        <f t="shared" si="60"/>
        <v>43.32</v>
      </c>
      <c r="G201" s="263" t="s">
        <v>3484</v>
      </c>
      <c r="H201" s="263"/>
      <c r="I201" s="263"/>
      <c r="J201" s="263" t="s">
        <v>3470</v>
      </c>
      <c r="K201" s="264"/>
    </row>
    <row r="202" spans="1:11" ht="15" customHeight="1" thickBot="1">
      <c r="A202" s="54"/>
      <c r="B202" s="710" t="s">
        <v>2187</v>
      </c>
      <c r="C202" s="349">
        <v>88.774000000000001</v>
      </c>
      <c r="D202" s="349">
        <v>96.06</v>
      </c>
      <c r="E202" s="634">
        <f t="shared" si="59"/>
        <v>103.74480000000001</v>
      </c>
      <c r="F202" s="716">
        <f t="shared" si="60"/>
        <v>103.75</v>
      </c>
      <c r="G202" s="276" t="s">
        <v>3485</v>
      </c>
      <c r="H202" s="276"/>
      <c r="I202" s="276"/>
      <c r="J202" s="276" t="s">
        <v>3470</v>
      </c>
      <c r="K202" s="277"/>
    </row>
    <row r="203" spans="1:11" ht="15" customHeight="1" thickBot="1">
      <c r="A203" s="285"/>
      <c r="B203" s="122"/>
      <c r="C203" s="122"/>
      <c r="D203" s="122"/>
      <c r="E203" s="122"/>
      <c r="F203" s="122"/>
      <c r="G203" s="122"/>
      <c r="H203" s="122"/>
      <c r="I203" s="122"/>
      <c r="J203" s="122"/>
      <c r="K203" s="288"/>
    </row>
    <row r="204" spans="1:11" ht="15" customHeight="1">
      <c r="A204" s="45"/>
      <c r="B204" s="88" t="s">
        <v>3486</v>
      </c>
      <c r="C204" s="59"/>
      <c r="D204" s="59"/>
      <c r="E204" s="59"/>
      <c r="F204" s="59"/>
      <c r="G204" s="46"/>
      <c r="H204" s="46"/>
      <c r="I204" s="46"/>
      <c r="J204" s="46"/>
      <c r="K204" s="47"/>
    </row>
    <row r="205" spans="1:11" ht="15" customHeight="1">
      <c r="A205" s="48"/>
      <c r="B205" s="480" t="s">
        <v>2188</v>
      </c>
      <c r="C205" s="446"/>
      <c r="D205" s="446"/>
      <c r="E205" s="446"/>
      <c r="F205" s="446"/>
      <c r="G205" s="133"/>
      <c r="H205" s="133"/>
      <c r="I205" s="133"/>
      <c r="J205" s="133"/>
      <c r="K205" s="222"/>
    </row>
    <row r="206" spans="1:11" ht="15" customHeight="1">
      <c r="A206" s="48"/>
      <c r="B206" s="110" t="s">
        <v>429</v>
      </c>
      <c r="C206" s="111"/>
      <c r="D206" s="51" t="s">
        <v>3930</v>
      </c>
      <c r="E206" s="224" t="s">
        <v>4055</v>
      </c>
      <c r="F206" s="51" t="s">
        <v>3930</v>
      </c>
      <c r="G206" s="112" t="s">
        <v>1579</v>
      </c>
      <c r="H206" s="248"/>
      <c r="I206" s="248" t="s">
        <v>3363</v>
      </c>
      <c r="J206" s="248" t="s">
        <v>3364</v>
      </c>
      <c r="K206" s="53"/>
    </row>
    <row r="207" spans="1:11" ht="15" customHeight="1">
      <c r="A207" s="48"/>
      <c r="B207" s="705" t="s">
        <v>2189</v>
      </c>
      <c r="C207" s="291">
        <v>14.241919999999999</v>
      </c>
      <c r="D207" s="347">
        <f>C207*1.03</f>
        <v>14.669177599999999</v>
      </c>
      <c r="E207" s="634">
        <f t="shared" ref="E207:E210" si="61">D207*1.08</f>
        <v>15.842711808000001</v>
      </c>
      <c r="F207" s="716">
        <f t="shared" ref="F207:F210" si="62">ROUNDUP(E207,2)</f>
        <v>15.85</v>
      </c>
      <c r="G207" s="257" t="s">
        <v>3487</v>
      </c>
      <c r="H207" s="257"/>
      <c r="I207" s="257" t="s">
        <v>3365</v>
      </c>
      <c r="J207" s="257" t="s">
        <v>3368</v>
      </c>
      <c r="K207" s="258"/>
    </row>
    <row r="208" spans="1:11" ht="15" customHeight="1">
      <c r="A208" s="48"/>
      <c r="B208" s="701" t="s">
        <v>3823</v>
      </c>
      <c r="C208" s="332">
        <v>20.91544</v>
      </c>
      <c r="D208" s="348">
        <f>C208*1.03</f>
        <v>21.542903200000001</v>
      </c>
      <c r="E208" s="634">
        <f t="shared" si="61"/>
        <v>23.266335456000004</v>
      </c>
      <c r="F208" s="716">
        <f t="shared" si="62"/>
        <v>23.270000000000003</v>
      </c>
      <c r="G208" s="263" t="s">
        <v>3824</v>
      </c>
      <c r="H208" s="263"/>
      <c r="I208" s="263" t="s">
        <v>3365</v>
      </c>
      <c r="J208" s="263" t="s">
        <v>3375</v>
      </c>
      <c r="K208" s="264"/>
    </row>
    <row r="209" spans="1:11" ht="15" customHeight="1">
      <c r="A209" s="48"/>
      <c r="B209" s="701" t="s">
        <v>2190</v>
      </c>
      <c r="C209" s="332">
        <v>27.465199999999999</v>
      </c>
      <c r="D209" s="348">
        <v>29.72</v>
      </c>
      <c r="E209" s="634">
        <f t="shared" si="61"/>
        <v>32.0976</v>
      </c>
      <c r="F209" s="716">
        <f t="shared" si="62"/>
        <v>32.1</v>
      </c>
      <c r="G209" s="263" t="s">
        <v>3488</v>
      </c>
      <c r="H209" s="263"/>
      <c r="I209" s="263" t="s">
        <v>3365</v>
      </c>
      <c r="J209" s="263" t="s">
        <v>3375</v>
      </c>
      <c r="K209" s="264"/>
    </row>
    <row r="210" spans="1:11" ht="15" customHeight="1" thickBot="1">
      <c r="A210" s="54"/>
      <c r="B210" s="710" t="s">
        <v>2191</v>
      </c>
      <c r="C210" s="336">
        <v>77.78792</v>
      </c>
      <c r="D210" s="349">
        <v>89.41</v>
      </c>
      <c r="E210" s="634">
        <f t="shared" si="61"/>
        <v>96.562799999999996</v>
      </c>
      <c r="F210" s="716">
        <f t="shared" si="62"/>
        <v>96.570000000000007</v>
      </c>
      <c r="G210" s="276" t="s">
        <v>3489</v>
      </c>
      <c r="H210" s="276"/>
      <c r="I210" s="276" t="s">
        <v>3365</v>
      </c>
      <c r="J210" s="276" t="s">
        <v>3376</v>
      </c>
      <c r="K210" s="277"/>
    </row>
    <row r="211" spans="1:11" ht="15" customHeight="1">
      <c r="A211" s="45"/>
      <c r="B211" s="88" t="s">
        <v>2192</v>
      </c>
      <c r="C211" s="59"/>
      <c r="D211" s="59"/>
      <c r="E211" s="59"/>
      <c r="F211" s="59"/>
      <c r="G211" s="46"/>
      <c r="H211" s="46"/>
      <c r="I211" s="46"/>
      <c r="J211" s="46"/>
      <c r="K211" s="47"/>
    </row>
    <row r="212" spans="1:11" ht="15" customHeight="1">
      <c r="A212" s="48"/>
      <c r="B212" s="110" t="s">
        <v>429</v>
      </c>
      <c r="C212" s="111"/>
      <c r="D212" s="51" t="s">
        <v>3930</v>
      </c>
      <c r="E212" s="224" t="s">
        <v>4055</v>
      </c>
      <c r="F212" s="51" t="s">
        <v>3930</v>
      </c>
      <c r="G212" s="112" t="s">
        <v>1579</v>
      </c>
      <c r="H212" s="248"/>
      <c r="I212" s="248" t="s">
        <v>3363</v>
      </c>
      <c r="J212" s="248" t="s">
        <v>3364</v>
      </c>
      <c r="K212" s="53"/>
    </row>
    <row r="213" spans="1:11" ht="15" customHeight="1">
      <c r="A213" s="48"/>
      <c r="B213" s="705" t="s">
        <v>2193</v>
      </c>
      <c r="C213" s="291">
        <v>13.727839999999999</v>
      </c>
      <c r="D213" s="347">
        <v>14.86</v>
      </c>
      <c r="E213" s="634">
        <f t="shared" ref="E213:E216" si="63">D213*1.08</f>
        <v>16.0488</v>
      </c>
      <c r="F213" s="716">
        <f t="shared" ref="F213:F216" si="64">ROUNDUP(E213,2)</f>
        <v>16.05</v>
      </c>
      <c r="G213" s="257" t="s">
        <v>3487</v>
      </c>
      <c r="H213" s="257"/>
      <c r="I213" s="257" t="s">
        <v>3369</v>
      </c>
      <c r="J213" s="257" t="s">
        <v>3368</v>
      </c>
      <c r="K213" s="258"/>
    </row>
    <row r="214" spans="1:11" ht="15" customHeight="1">
      <c r="A214" s="48"/>
      <c r="B214" s="701" t="s">
        <v>3825</v>
      </c>
      <c r="C214" s="332">
        <v>19.830159999999999</v>
      </c>
      <c r="D214" s="348">
        <f>C214*1.03</f>
        <v>20.425064800000001</v>
      </c>
      <c r="E214" s="634">
        <f t="shared" si="63"/>
        <v>22.059069984000004</v>
      </c>
      <c r="F214" s="716">
        <f t="shared" si="64"/>
        <v>22.060000000000002</v>
      </c>
      <c r="G214" s="263" t="s">
        <v>3824</v>
      </c>
      <c r="H214" s="263"/>
      <c r="I214" s="263" t="s">
        <v>3369</v>
      </c>
      <c r="J214" s="263" t="s">
        <v>3375</v>
      </c>
      <c r="K214" s="264"/>
    </row>
    <row r="215" spans="1:11" ht="15" customHeight="1">
      <c r="A215" s="48"/>
      <c r="B215" s="701" t="s">
        <v>2194</v>
      </c>
      <c r="C215" s="332">
        <v>26.551279999999998</v>
      </c>
      <c r="D215" s="348">
        <v>28.73</v>
      </c>
      <c r="E215" s="634">
        <f t="shared" si="63"/>
        <v>31.028400000000001</v>
      </c>
      <c r="F215" s="716">
        <f t="shared" si="64"/>
        <v>31.03</v>
      </c>
      <c r="G215" s="263" t="s">
        <v>3488</v>
      </c>
      <c r="H215" s="263"/>
      <c r="I215" s="263" t="s">
        <v>3369</v>
      </c>
      <c r="J215" s="263" t="s">
        <v>3375</v>
      </c>
      <c r="K215" s="264"/>
    </row>
    <row r="216" spans="1:11" ht="15" customHeight="1" thickBot="1">
      <c r="A216" s="54"/>
      <c r="B216" s="710" t="s">
        <v>2195</v>
      </c>
      <c r="C216" s="336">
        <v>75.503119999999996</v>
      </c>
      <c r="D216" s="349">
        <v>81.69</v>
      </c>
      <c r="E216" s="634">
        <f t="shared" si="63"/>
        <v>88.225200000000001</v>
      </c>
      <c r="F216" s="716">
        <f t="shared" si="64"/>
        <v>88.23</v>
      </c>
      <c r="G216" s="276" t="s">
        <v>3489</v>
      </c>
      <c r="H216" s="276"/>
      <c r="I216" s="276" t="s">
        <v>3369</v>
      </c>
      <c r="J216" s="276" t="s">
        <v>3376</v>
      </c>
      <c r="K216" s="277"/>
    </row>
    <row r="217" spans="1:11" ht="15" customHeight="1">
      <c r="A217" s="45"/>
      <c r="B217" s="88" t="s">
        <v>2196</v>
      </c>
      <c r="C217" s="59"/>
      <c r="D217" s="59"/>
      <c r="E217" s="59"/>
      <c r="F217" s="59"/>
      <c r="G217" s="46"/>
      <c r="H217" s="46"/>
      <c r="I217" s="46"/>
      <c r="J217" s="46"/>
      <c r="K217" s="47"/>
    </row>
    <row r="218" spans="1:11" ht="15" customHeight="1">
      <c r="A218" s="48"/>
      <c r="B218" s="110" t="s">
        <v>429</v>
      </c>
      <c r="C218" s="111"/>
      <c r="D218" s="51" t="s">
        <v>3930</v>
      </c>
      <c r="E218" s="224" t="s">
        <v>4055</v>
      </c>
      <c r="F218" s="51" t="s">
        <v>3930</v>
      </c>
      <c r="G218" s="112" t="s">
        <v>1579</v>
      </c>
      <c r="H218" s="248"/>
      <c r="I218" s="248"/>
      <c r="J218" s="248"/>
      <c r="K218" s="53"/>
    </row>
    <row r="219" spans="1:11" ht="15" customHeight="1">
      <c r="A219" s="48"/>
      <c r="B219" s="705" t="s">
        <v>2197</v>
      </c>
      <c r="C219" s="291">
        <v>16.012640000000001</v>
      </c>
      <c r="D219" s="347">
        <v>17.34</v>
      </c>
      <c r="E219" s="634">
        <f t="shared" ref="E219:E222" si="65">D219*1.08</f>
        <v>18.7272</v>
      </c>
      <c r="F219" s="716">
        <f t="shared" ref="F219:F222" si="66">ROUNDUP(E219,2)</f>
        <v>18.73</v>
      </c>
      <c r="G219" s="257" t="s">
        <v>3490</v>
      </c>
      <c r="H219" s="257"/>
      <c r="I219" s="257"/>
      <c r="J219" s="257"/>
      <c r="K219" s="258"/>
    </row>
    <row r="220" spans="1:11" ht="15" customHeight="1">
      <c r="A220" s="48"/>
      <c r="B220" s="701" t="s">
        <v>3826</v>
      </c>
      <c r="C220" s="332">
        <v>26.598880000000001</v>
      </c>
      <c r="D220" s="348">
        <f>C220*1.03</f>
        <v>27.396846400000001</v>
      </c>
      <c r="E220" s="634">
        <f t="shared" si="65"/>
        <v>29.588594112000003</v>
      </c>
      <c r="F220" s="716">
        <f t="shared" si="66"/>
        <v>29.59</v>
      </c>
      <c r="G220" s="263" t="s">
        <v>3827</v>
      </c>
      <c r="H220" s="263"/>
      <c r="I220" s="263"/>
      <c r="J220" s="263"/>
      <c r="K220" s="264"/>
    </row>
    <row r="221" spans="1:11" ht="15" customHeight="1">
      <c r="A221" s="48"/>
      <c r="B221" s="701" t="s">
        <v>2198</v>
      </c>
      <c r="C221" s="332">
        <v>37.756319999999995</v>
      </c>
      <c r="D221" s="348">
        <v>40.85</v>
      </c>
      <c r="E221" s="634">
        <f t="shared" si="65"/>
        <v>44.118000000000002</v>
      </c>
      <c r="F221" s="716">
        <f t="shared" si="66"/>
        <v>44.12</v>
      </c>
      <c r="G221" s="263" t="s">
        <v>3491</v>
      </c>
      <c r="H221" s="263"/>
      <c r="I221" s="263"/>
      <c r="J221" s="263"/>
      <c r="K221" s="264"/>
    </row>
    <row r="222" spans="1:11" ht="15" customHeight="1" thickBot="1">
      <c r="A222" s="54"/>
      <c r="B222" s="710" t="s">
        <v>2199</v>
      </c>
      <c r="C222" s="336">
        <v>77.78792</v>
      </c>
      <c r="D222" s="349">
        <v>84.18</v>
      </c>
      <c r="E222" s="634">
        <f t="shared" si="65"/>
        <v>90.914400000000015</v>
      </c>
      <c r="F222" s="716">
        <f t="shared" si="66"/>
        <v>90.92</v>
      </c>
      <c r="G222" s="276" t="s">
        <v>3492</v>
      </c>
      <c r="H222" s="276"/>
      <c r="I222" s="276"/>
      <c r="J222" s="276"/>
      <c r="K222" s="277"/>
    </row>
    <row r="223" spans="1:11" ht="15" customHeight="1">
      <c r="A223" s="45"/>
      <c r="B223" s="88" t="s">
        <v>2200</v>
      </c>
      <c r="C223" s="59"/>
      <c r="D223" s="59"/>
      <c r="E223" s="59"/>
      <c r="F223" s="59"/>
      <c r="G223" s="46"/>
      <c r="H223" s="46"/>
      <c r="I223" s="46"/>
      <c r="J223" s="46"/>
      <c r="K223" s="47"/>
    </row>
    <row r="224" spans="1:11" ht="15" customHeight="1">
      <c r="A224" s="48"/>
      <c r="B224" s="110" t="s">
        <v>429</v>
      </c>
      <c r="C224" s="111"/>
      <c r="D224" s="51" t="s">
        <v>3930</v>
      </c>
      <c r="E224" s="224" t="s">
        <v>4055</v>
      </c>
      <c r="F224" s="51" t="s">
        <v>3930</v>
      </c>
      <c r="G224" s="112" t="s">
        <v>1579</v>
      </c>
      <c r="H224" s="248"/>
      <c r="I224" s="248" t="s">
        <v>3370</v>
      </c>
      <c r="J224" s="248"/>
      <c r="K224" s="53"/>
    </row>
    <row r="225" spans="1:11" ht="15" customHeight="1">
      <c r="A225" s="48"/>
      <c r="B225" s="705" t="s">
        <v>2201</v>
      </c>
      <c r="C225" s="291">
        <v>29.75</v>
      </c>
      <c r="D225" s="347">
        <v>32.19</v>
      </c>
      <c r="E225" s="634">
        <f t="shared" ref="E225:E229" si="67">D225*1.08</f>
        <v>34.7652</v>
      </c>
      <c r="F225" s="716">
        <f t="shared" ref="F225:F229" si="68">ROUNDUP(E225,2)</f>
        <v>34.769999999999996</v>
      </c>
      <c r="G225" s="257" t="s">
        <v>3493</v>
      </c>
      <c r="H225" s="257"/>
      <c r="I225" s="257" t="s">
        <v>3391</v>
      </c>
      <c r="J225" s="257"/>
      <c r="K225" s="258"/>
    </row>
    <row r="226" spans="1:11" ht="15" customHeight="1">
      <c r="A226" s="48"/>
      <c r="B226" s="701" t="s">
        <v>2202</v>
      </c>
      <c r="C226" s="332">
        <v>29.75</v>
      </c>
      <c r="D226" s="348">
        <v>32.19</v>
      </c>
      <c r="E226" s="634">
        <f t="shared" si="67"/>
        <v>34.7652</v>
      </c>
      <c r="F226" s="716">
        <f t="shared" si="68"/>
        <v>34.769999999999996</v>
      </c>
      <c r="G226" s="263" t="s">
        <v>3493</v>
      </c>
      <c r="H226" s="466"/>
      <c r="I226" s="263" t="s">
        <v>3372</v>
      </c>
      <c r="J226" s="263"/>
      <c r="K226" s="264"/>
    </row>
    <row r="227" spans="1:11" ht="15" customHeight="1">
      <c r="A227" s="48"/>
      <c r="B227" s="701" t="s">
        <v>3828</v>
      </c>
      <c r="C227" s="332">
        <v>56.244159999999994</v>
      </c>
      <c r="D227" s="348">
        <f>C227*1.03</f>
        <v>57.931484799999993</v>
      </c>
      <c r="E227" s="634">
        <f t="shared" si="67"/>
        <v>62.566003583999994</v>
      </c>
      <c r="F227" s="716">
        <f t="shared" si="68"/>
        <v>62.57</v>
      </c>
      <c r="G227" s="263" t="s">
        <v>3829</v>
      </c>
      <c r="H227" s="263"/>
      <c r="I227" s="263" t="s">
        <v>3830</v>
      </c>
      <c r="J227" s="263"/>
      <c r="K227" s="264"/>
    </row>
    <row r="228" spans="1:11" ht="15" customHeight="1">
      <c r="A228" s="48"/>
      <c r="B228" s="701" t="s">
        <v>2203</v>
      </c>
      <c r="C228" s="332">
        <v>82.367039999999989</v>
      </c>
      <c r="D228" s="348">
        <v>89.12</v>
      </c>
      <c r="E228" s="634">
        <f t="shared" si="67"/>
        <v>96.249600000000015</v>
      </c>
      <c r="F228" s="716">
        <f t="shared" si="68"/>
        <v>96.25</v>
      </c>
      <c r="G228" s="263" t="s">
        <v>3494</v>
      </c>
      <c r="H228" s="263"/>
      <c r="I228" s="263" t="s">
        <v>3411</v>
      </c>
      <c r="J228" s="263"/>
      <c r="K228" s="264"/>
    </row>
    <row r="229" spans="1:11" ht="15" customHeight="1" thickBot="1">
      <c r="A229" s="54"/>
      <c r="B229" s="710" t="s">
        <v>2204</v>
      </c>
      <c r="C229" s="336">
        <v>171.59799999999998</v>
      </c>
      <c r="D229" s="349">
        <f>C229*1.03</f>
        <v>176.74593999999999</v>
      </c>
      <c r="E229" s="634">
        <f t="shared" si="67"/>
        <v>190.88561519999999</v>
      </c>
      <c r="F229" s="716">
        <f t="shared" si="68"/>
        <v>190.89</v>
      </c>
      <c r="G229" s="276" t="s">
        <v>3495</v>
      </c>
      <c r="H229" s="276"/>
      <c r="I229" s="276" t="s">
        <v>3379</v>
      </c>
      <c r="J229" s="276"/>
      <c r="K229" s="277"/>
    </row>
    <row r="230" spans="1:11" ht="15" customHeight="1">
      <c r="A230" s="45"/>
      <c r="B230" s="88" t="s">
        <v>2205</v>
      </c>
      <c r="C230" s="59"/>
      <c r="D230" s="59"/>
      <c r="E230" s="59"/>
      <c r="F230" s="59"/>
      <c r="G230" s="46"/>
      <c r="H230" s="46"/>
      <c r="I230" s="46"/>
      <c r="J230" s="46"/>
      <c r="K230" s="47"/>
    </row>
    <row r="231" spans="1:11" ht="15" customHeight="1">
      <c r="A231" s="48"/>
      <c r="B231" s="110" t="s">
        <v>429</v>
      </c>
      <c r="C231" s="111"/>
      <c r="D231" s="51" t="s">
        <v>3930</v>
      </c>
      <c r="E231" s="224" t="s">
        <v>4055</v>
      </c>
      <c r="F231" s="51" t="s">
        <v>3930</v>
      </c>
      <c r="G231" s="112" t="s">
        <v>1579</v>
      </c>
      <c r="H231" s="248"/>
      <c r="I231" s="248"/>
      <c r="J231" s="248"/>
      <c r="K231" s="53"/>
    </row>
    <row r="232" spans="1:11" ht="15" customHeight="1">
      <c r="A232" s="48"/>
      <c r="B232" s="705" t="s">
        <v>3831</v>
      </c>
      <c r="C232" s="291">
        <v>77.626080000000002</v>
      </c>
      <c r="D232" s="347">
        <f>C232*1.03</f>
        <v>79.95486240000001</v>
      </c>
      <c r="E232" s="634">
        <f t="shared" ref="E232:E235" si="69">D232*1.08</f>
        <v>86.351251392000023</v>
      </c>
      <c r="F232" s="716">
        <f t="shared" ref="F232:F235" si="70">ROUNDUP(E232,2)</f>
        <v>86.36</v>
      </c>
      <c r="G232" s="257" t="s">
        <v>3832</v>
      </c>
      <c r="H232" s="257"/>
      <c r="I232" s="257"/>
      <c r="J232" s="257"/>
      <c r="K232" s="258"/>
    </row>
    <row r="233" spans="1:11" ht="15" customHeight="1">
      <c r="A233" s="48"/>
      <c r="B233" s="701" t="s">
        <v>2206</v>
      </c>
      <c r="C233" s="332">
        <v>74.589200000000005</v>
      </c>
      <c r="D233" s="348">
        <v>80.72</v>
      </c>
      <c r="E233" s="634">
        <f t="shared" si="69"/>
        <v>87.177599999999998</v>
      </c>
      <c r="F233" s="716">
        <f t="shared" si="70"/>
        <v>87.18</v>
      </c>
      <c r="G233" s="263" t="s">
        <v>3496</v>
      </c>
      <c r="H233" s="466"/>
      <c r="I233" s="263"/>
      <c r="J233" s="263"/>
      <c r="K233" s="264"/>
    </row>
    <row r="234" spans="1:11" ht="15" customHeight="1">
      <c r="A234" s="48"/>
      <c r="B234" s="701" t="s">
        <v>3833</v>
      </c>
      <c r="C234" s="332">
        <v>109.41336</v>
      </c>
      <c r="D234" s="348">
        <f>C234*1.03</f>
        <v>112.6957608</v>
      </c>
      <c r="E234" s="634">
        <f t="shared" si="69"/>
        <v>121.71142166400001</v>
      </c>
      <c r="F234" s="716">
        <f t="shared" si="70"/>
        <v>121.72</v>
      </c>
      <c r="G234" s="263" t="s">
        <v>3834</v>
      </c>
      <c r="H234" s="466"/>
      <c r="I234" s="263"/>
      <c r="J234" s="263"/>
      <c r="K234" s="264"/>
    </row>
    <row r="235" spans="1:11" ht="15" customHeight="1" thickBot="1">
      <c r="A235" s="54"/>
      <c r="B235" s="710" t="s">
        <v>2207</v>
      </c>
      <c r="C235" s="336">
        <v>106.30983999999999</v>
      </c>
      <c r="D235" s="349">
        <f>C235*1.03</f>
        <v>109.4991352</v>
      </c>
      <c r="E235" s="634">
        <f t="shared" si="69"/>
        <v>118.25906601600001</v>
      </c>
      <c r="F235" s="716">
        <f t="shared" si="70"/>
        <v>118.26</v>
      </c>
      <c r="G235" s="276" t="s">
        <v>3497</v>
      </c>
      <c r="H235" s="276"/>
      <c r="I235" s="276"/>
      <c r="J235" s="276"/>
      <c r="K235" s="277"/>
    </row>
    <row r="236" spans="1:11" ht="15" customHeight="1" thickBot="1">
      <c r="A236" s="285"/>
      <c r="B236" s="122"/>
      <c r="C236" s="122"/>
      <c r="D236" s="122"/>
      <c r="E236" s="122"/>
      <c r="F236" s="122"/>
      <c r="G236" s="122"/>
      <c r="H236" s="122"/>
      <c r="I236" s="122"/>
      <c r="J236" s="122"/>
      <c r="K236" s="288"/>
    </row>
    <row r="237" spans="1:11" ht="15" customHeight="1">
      <c r="A237" s="45"/>
      <c r="B237" s="88" t="s">
        <v>3498</v>
      </c>
      <c r="C237" s="89"/>
      <c r="D237" s="89"/>
      <c r="E237" s="89"/>
      <c r="F237" s="89"/>
      <c r="G237" s="90"/>
      <c r="H237" s="90"/>
      <c r="I237" s="90"/>
      <c r="J237" s="90"/>
      <c r="K237" s="91"/>
    </row>
    <row r="238" spans="1:11" ht="15" customHeight="1">
      <c r="A238" s="48"/>
      <c r="B238" s="110" t="s">
        <v>429</v>
      </c>
      <c r="C238" s="111"/>
      <c r="D238" s="51" t="s">
        <v>3930</v>
      </c>
      <c r="E238" s="224" t="s">
        <v>4055</v>
      </c>
      <c r="F238" s="51" t="s">
        <v>3930</v>
      </c>
      <c r="G238" s="112" t="s">
        <v>1579</v>
      </c>
      <c r="H238" s="248"/>
      <c r="I238" s="248" t="s">
        <v>1582</v>
      </c>
      <c r="J238" s="248" t="s">
        <v>3363</v>
      </c>
      <c r="K238" s="53"/>
    </row>
    <row r="239" spans="1:11" ht="15" customHeight="1">
      <c r="A239" s="48"/>
      <c r="B239" s="705" t="s">
        <v>2208</v>
      </c>
      <c r="C239" s="492" t="s">
        <v>2014</v>
      </c>
      <c r="D239" s="495" t="s">
        <v>2014</v>
      </c>
      <c r="E239" s="625" t="s">
        <v>2014</v>
      </c>
      <c r="F239" s="495" t="s">
        <v>2014</v>
      </c>
      <c r="G239" s="257" t="s">
        <v>3705</v>
      </c>
      <c r="H239" s="257"/>
      <c r="I239" s="257" t="s">
        <v>3703</v>
      </c>
      <c r="J239" s="257" t="s">
        <v>3700</v>
      </c>
      <c r="K239" s="258"/>
    </row>
    <row r="240" spans="1:11" ht="15" customHeight="1">
      <c r="A240" s="48"/>
      <c r="B240" s="701" t="s">
        <v>2209</v>
      </c>
      <c r="C240" s="493" t="s">
        <v>2014</v>
      </c>
      <c r="D240" s="496" t="s">
        <v>2014</v>
      </c>
      <c r="E240" s="626" t="s">
        <v>2014</v>
      </c>
      <c r="F240" s="496" t="s">
        <v>2014</v>
      </c>
      <c r="G240" s="263" t="s">
        <v>3705</v>
      </c>
      <c r="H240" s="263"/>
      <c r="I240" s="263" t="s">
        <v>3703</v>
      </c>
      <c r="J240" s="263" t="s">
        <v>3701</v>
      </c>
      <c r="K240" s="264"/>
    </row>
    <row r="241" spans="1:11" ht="15" customHeight="1">
      <c r="A241" s="48"/>
      <c r="B241" s="701" t="s">
        <v>2210</v>
      </c>
      <c r="C241" s="493" t="s">
        <v>2014</v>
      </c>
      <c r="D241" s="496" t="s">
        <v>2014</v>
      </c>
      <c r="E241" s="626" t="s">
        <v>2014</v>
      </c>
      <c r="F241" s="496" t="s">
        <v>2014</v>
      </c>
      <c r="G241" s="263" t="s">
        <v>3705</v>
      </c>
      <c r="H241" s="263"/>
      <c r="I241" s="263" t="s">
        <v>3703</v>
      </c>
      <c r="J241" s="263" t="s">
        <v>3702</v>
      </c>
      <c r="K241" s="264"/>
    </row>
    <row r="242" spans="1:11" ht="15" customHeight="1">
      <c r="A242" s="48"/>
      <c r="B242" s="701" t="s">
        <v>2211</v>
      </c>
      <c r="C242" s="493" t="s">
        <v>2014</v>
      </c>
      <c r="D242" s="496" t="s">
        <v>2014</v>
      </c>
      <c r="E242" s="626" t="s">
        <v>2014</v>
      </c>
      <c r="F242" s="496" t="s">
        <v>2014</v>
      </c>
      <c r="G242" s="263" t="s">
        <v>3705</v>
      </c>
      <c r="H242" s="263"/>
      <c r="I242" s="263" t="s">
        <v>3703</v>
      </c>
      <c r="J242" s="263" t="s">
        <v>3703</v>
      </c>
      <c r="K242" s="264"/>
    </row>
    <row r="243" spans="1:11" ht="15" customHeight="1">
      <c r="A243" s="48"/>
      <c r="B243" s="701" t="s">
        <v>2212</v>
      </c>
      <c r="C243" s="493" t="s">
        <v>2014</v>
      </c>
      <c r="D243" s="496" t="s">
        <v>2014</v>
      </c>
      <c r="E243" s="626" t="s">
        <v>2014</v>
      </c>
      <c r="F243" s="496" t="s">
        <v>2014</v>
      </c>
      <c r="G243" s="263" t="s">
        <v>3705</v>
      </c>
      <c r="H243" s="263"/>
      <c r="I243" s="263" t="s">
        <v>3702</v>
      </c>
      <c r="J243" s="263" t="s">
        <v>3703</v>
      </c>
      <c r="K243" s="264"/>
    </row>
    <row r="244" spans="1:11" ht="15" customHeight="1">
      <c r="A244" s="48"/>
      <c r="B244" s="701" t="s">
        <v>2213</v>
      </c>
      <c r="C244" s="493" t="s">
        <v>2014</v>
      </c>
      <c r="D244" s="496" t="s">
        <v>2014</v>
      </c>
      <c r="E244" s="626" t="s">
        <v>2014</v>
      </c>
      <c r="F244" s="496" t="s">
        <v>2014</v>
      </c>
      <c r="G244" s="263" t="s">
        <v>3705</v>
      </c>
      <c r="H244" s="263"/>
      <c r="I244" s="263" t="s">
        <v>3702</v>
      </c>
      <c r="J244" s="263" t="s">
        <v>3702</v>
      </c>
      <c r="K244" s="264"/>
    </row>
    <row r="245" spans="1:11" ht="15" customHeight="1">
      <c r="A245" s="48"/>
      <c r="B245" s="701" t="s">
        <v>2214</v>
      </c>
      <c r="C245" s="493" t="s">
        <v>2014</v>
      </c>
      <c r="D245" s="496" t="s">
        <v>2014</v>
      </c>
      <c r="E245" s="626" t="s">
        <v>2014</v>
      </c>
      <c r="F245" s="496" t="s">
        <v>2014</v>
      </c>
      <c r="G245" s="263" t="s">
        <v>3705</v>
      </c>
      <c r="H245" s="263"/>
      <c r="I245" s="263" t="s">
        <v>3702</v>
      </c>
      <c r="J245" s="263" t="s">
        <v>3700</v>
      </c>
      <c r="K245" s="264"/>
    </row>
    <row r="246" spans="1:11" ht="15" customHeight="1">
      <c r="A246" s="48"/>
      <c r="B246" s="701" t="s">
        <v>2215</v>
      </c>
      <c r="C246" s="493" t="s">
        <v>2014</v>
      </c>
      <c r="D246" s="496" t="s">
        <v>2014</v>
      </c>
      <c r="E246" s="626" t="s">
        <v>2014</v>
      </c>
      <c r="F246" s="496" t="s">
        <v>2014</v>
      </c>
      <c r="G246" s="263" t="s">
        <v>3705</v>
      </c>
      <c r="H246" s="263"/>
      <c r="I246" s="263" t="s">
        <v>3702</v>
      </c>
      <c r="J246" s="263" t="s">
        <v>3701</v>
      </c>
      <c r="K246" s="264"/>
    </row>
    <row r="247" spans="1:11" ht="15" customHeight="1">
      <c r="A247" s="48"/>
      <c r="B247" s="701" t="s">
        <v>2216</v>
      </c>
      <c r="C247" s="493" t="s">
        <v>2014</v>
      </c>
      <c r="D247" s="496" t="s">
        <v>2014</v>
      </c>
      <c r="E247" s="626" t="s">
        <v>2014</v>
      </c>
      <c r="F247" s="496" t="s">
        <v>2014</v>
      </c>
      <c r="G247" s="263" t="s">
        <v>3708</v>
      </c>
      <c r="H247" s="263"/>
      <c r="I247" s="491" t="s">
        <v>3704</v>
      </c>
      <c r="J247" s="263" t="s">
        <v>3706</v>
      </c>
      <c r="K247" s="264"/>
    </row>
    <row r="248" spans="1:11" ht="15" customHeight="1">
      <c r="A248" s="48"/>
      <c r="B248" s="701" t="s">
        <v>2217</v>
      </c>
      <c r="C248" s="493" t="s">
        <v>2014</v>
      </c>
      <c r="D248" s="496" t="s">
        <v>2014</v>
      </c>
      <c r="E248" s="626" t="s">
        <v>2014</v>
      </c>
      <c r="F248" s="496" t="s">
        <v>2014</v>
      </c>
      <c r="G248" s="263" t="s">
        <v>3708</v>
      </c>
      <c r="H248" s="263"/>
      <c r="I248" s="263" t="s">
        <v>3375</v>
      </c>
      <c r="J248" s="263" t="s">
        <v>3707</v>
      </c>
      <c r="K248" s="264"/>
    </row>
    <row r="249" spans="1:11" ht="15" customHeight="1">
      <c r="A249" s="48"/>
      <c r="B249" s="701" t="s">
        <v>2218</v>
      </c>
      <c r="C249" s="493" t="s">
        <v>2014</v>
      </c>
      <c r="D249" s="496" t="s">
        <v>2014</v>
      </c>
      <c r="E249" s="626" t="s">
        <v>2014</v>
      </c>
      <c r="F249" s="496" t="s">
        <v>2014</v>
      </c>
      <c r="G249" s="263" t="s">
        <v>3709</v>
      </c>
      <c r="H249" s="263"/>
      <c r="I249" s="263" t="s">
        <v>3702</v>
      </c>
      <c r="J249" s="263"/>
      <c r="K249" s="264"/>
    </row>
    <row r="250" spans="1:11" ht="15" customHeight="1" thickBot="1">
      <c r="A250" s="54"/>
      <c r="B250" s="710" t="s">
        <v>2219</v>
      </c>
      <c r="C250" s="494" t="s">
        <v>2014</v>
      </c>
      <c r="D250" s="497" t="s">
        <v>2014</v>
      </c>
      <c r="E250" s="627" t="s">
        <v>2014</v>
      </c>
      <c r="F250" s="497" t="s">
        <v>2014</v>
      </c>
      <c r="G250" s="276" t="s">
        <v>3709</v>
      </c>
      <c r="H250" s="276"/>
      <c r="I250" s="276" t="s">
        <v>3703</v>
      </c>
      <c r="J250" s="276"/>
      <c r="K250" s="277"/>
    </row>
    <row r="251" spans="1:11" ht="15" customHeight="1" thickBot="1">
      <c r="A251" s="285"/>
      <c r="B251" s="122"/>
      <c r="C251" s="122"/>
      <c r="D251" s="122"/>
      <c r="E251" s="122"/>
      <c r="F251" s="122"/>
      <c r="G251" s="122"/>
      <c r="H251" s="122"/>
      <c r="I251" s="122"/>
      <c r="J251" s="122"/>
      <c r="K251" s="288"/>
    </row>
    <row r="252" spans="1:11" ht="15" customHeight="1">
      <c r="A252" s="45"/>
      <c r="B252" s="88" t="s">
        <v>3499</v>
      </c>
      <c r="C252" s="59"/>
      <c r="D252" s="59"/>
      <c r="E252" s="59"/>
      <c r="F252" s="59"/>
      <c r="G252" s="46"/>
      <c r="H252" s="46"/>
      <c r="I252" s="46"/>
      <c r="J252" s="46"/>
      <c r="K252" s="47"/>
    </row>
    <row r="253" spans="1:11" ht="15" customHeight="1" thickBot="1">
      <c r="A253" s="48"/>
      <c r="B253" s="478" t="s">
        <v>429</v>
      </c>
      <c r="C253" s="501"/>
      <c r="D253" s="224" t="s">
        <v>3930</v>
      </c>
      <c r="E253" s="224" t="s">
        <v>4055</v>
      </c>
      <c r="F253" s="224" t="s">
        <v>3930</v>
      </c>
      <c r="G253" s="502" t="s">
        <v>1579</v>
      </c>
      <c r="H253" s="129"/>
      <c r="I253" s="129" t="s">
        <v>3363</v>
      </c>
      <c r="J253" s="129" t="s">
        <v>3364</v>
      </c>
      <c r="K253" s="130" t="s">
        <v>3500</v>
      </c>
    </row>
    <row r="254" spans="1:11" ht="30" customHeight="1">
      <c r="A254" s="48"/>
      <c r="B254" s="709" t="s">
        <v>2220</v>
      </c>
      <c r="C254" s="500">
        <v>15.965040000000002</v>
      </c>
      <c r="D254" s="373">
        <f t="shared" ref="D254:D255" si="71">C254*1.03</f>
        <v>16.443991200000003</v>
      </c>
      <c r="E254" s="722">
        <f t="shared" ref="E254:E265" si="72">D254*1.08</f>
        <v>17.759510496000004</v>
      </c>
      <c r="F254" s="715">
        <f t="shared" ref="F254:F265" si="73">ROUNDUP(E254,2)</f>
        <v>17.760000000000002</v>
      </c>
      <c r="G254" s="313" t="s">
        <v>2221</v>
      </c>
      <c r="H254" s="313"/>
      <c r="I254" s="313"/>
      <c r="J254" s="313"/>
      <c r="K254" s="314"/>
    </row>
    <row r="255" spans="1:11" ht="30" customHeight="1" thickBot="1">
      <c r="A255" s="54"/>
      <c r="B255" s="710" t="s">
        <v>2222</v>
      </c>
      <c r="C255" s="336">
        <v>16.412480000000002</v>
      </c>
      <c r="D255" s="349">
        <f t="shared" si="71"/>
        <v>16.904854400000001</v>
      </c>
      <c r="E255" s="720">
        <f t="shared" si="72"/>
        <v>18.257242752000003</v>
      </c>
      <c r="F255" s="717">
        <f t="shared" si="73"/>
        <v>18.260000000000002</v>
      </c>
      <c r="G255" s="698" t="s">
        <v>2223</v>
      </c>
      <c r="H255" s="698"/>
      <c r="I255" s="698"/>
      <c r="J255" s="698"/>
      <c r="K255" s="277"/>
    </row>
    <row r="256" spans="1:11" ht="30" customHeight="1">
      <c r="A256" s="60"/>
      <c r="B256" s="709" t="s">
        <v>2224</v>
      </c>
      <c r="C256" s="373">
        <v>23.028880000000001</v>
      </c>
      <c r="D256" s="373">
        <v>24.92</v>
      </c>
      <c r="E256" s="722">
        <f t="shared" si="72"/>
        <v>26.913600000000002</v>
      </c>
      <c r="F256" s="715">
        <f t="shared" si="73"/>
        <v>26.92</v>
      </c>
      <c r="G256" s="313" t="s">
        <v>3503</v>
      </c>
      <c r="H256" s="313"/>
      <c r="I256" s="313" t="s">
        <v>3369</v>
      </c>
      <c r="J256" s="313" t="s">
        <v>3366</v>
      </c>
      <c r="K256" s="314" t="s">
        <v>3501</v>
      </c>
    </row>
    <row r="257" spans="1:11" ht="30" customHeight="1" thickBot="1">
      <c r="A257" s="63"/>
      <c r="B257" s="710" t="s">
        <v>823</v>
      </c>
      <c r="C257" s="349">
        <v>19.297040000000003</v>
      </c>
      <c r="D257" s="349">
        <v>20.89</v>
      </c>
      <c r="E257" s="720">
        <f t="shared" si="72"/>
        <v>22.561200000000003</v>
      </c>
      <c r="F257" s="717">
        <f t="shared" si="73"/>
        <v>22.57</v>
      </c>
      <c r="G257" s="698" t="s">
        <v>3503</v>
      </c>
      <c r="H257" s="698"/>
      <c r="I257" s="698" t="s">
        <v>3369</v>
      </c>
      <c r="J257" s="698" t="s">
        <v>3366</v>
      </c>
      <c r="K257" s="277" t="s">
        <v>3502</v>
      </c>
    </row>
    <row r="258" spans="1:11" ht="30" customHeight="1">
      <c r="A258" s="60"/>
      <c r="B258" s="709" t="s">
        <v>2225</v>
      </c>
      <c r="C258" s="500">
        <v>23.133600000000001</v>
      </c>
      <c r="D258" s="373">
        <v>25.03</v>
      </c>
      <c r="E258" s="722">
        <f t="shared" si="72"/>
        <v>27.032400000000003</v>
      </c>
      <c r="F258" s="715">
        <f t="shared" si="73"/>
        <v>27.040000000000003</v>
      </c>
      <c r="G258" s="313" t="s">
        <v>3503</v>
      </c>
      <c r="H258" s="313"/>
      <c r="I258" s="313" t="s">
        <v>3365</v>
      </c>
      <c r="J258" s="313" t="s">
        <v>3366</v>
      </c>
      <c r="K258" s="314" t="s">
        <v>3501</v>
      </c>
    </row>
    <row r="259" spans="1:11" ht="30" customHeight="1" thickBot="1">
      <c r="A259" s="63"/>
      <c r="B259" s="710" t="s">
        <v>821</v>
      </c>
      <c r="C259" s="336">
        <v>19.69688</v>
      </c>
      <c r="D259" s="349">
        <v>21.33</v>
      </c>
      <c r="E259" s="720">
        <f t="shared" si="72"/>
        <v>23.0364</v>
      </c>
      <c r="F259" s="717">
        <f t="shared" si="73"/>
        <v>23.040000000000003</v>
      </c>
      <c r="G259" s="698" t="s">
        <v>3503</v>
      </c>
      <c r="H259" s="698"/>
      <c r="I259" s="698" t="s">
        <v>3365</v>
      </c>
      <c r="J259" s="698" t="s">
        <v>3366</v>
      </c>
      <c r="K259" s="277" t="s">
        <v>3502</v>
      </c>
    </row>
    <row r="260" spans="1:11" ht="30" customHeight="1">
      <c r="A260" s="60"/>
      <c r="B260" s="709" t="s">
        <v>2226</v>
      </c>
      <c r="C260" s="373">
        <v>72.380560000000003</v>
      </c>
      <c r="D260" s="373">
        <v>78.33</v>
      </c>
      <c r="E260" s="722">
        <f t="shared" si="72"/>
        <v>84.596400000000003</v>
      </c>
      <c r="F260" s="715">
        <f t="shared" si="73"/>
        <v>84.600000000000009</v>
      </c>
      <c r="G260" s="313" t="s">
        <v>3504</v>
      </c>
      <c r="H260" s="313"/>
      <c r="I260" s="313" t="s">
        <v>3365</v>
      </c>
      <c r="J260" s="313" t="s">
        <v>3366</v>
      </c>
      <c r="K260" s="314" t="s">
        <v>3501</v>
      </c>
    </row>
    <row r="261" spans="1:11" ht="30" customHeight="1" thickBot="1">
      <c r="A261" s="63"/>
      <c r="B261" s="710" t="s">
        <v>2227</v>
      </c>
      <c r="C261" s="349">
        <v>65.154880000000006</v>
      </c>
      <c r="D261" s="349">
        <v>70.5</v>
      </c>
      <c r="E261" s="720">
        <f t="shared" si="72"/>
        <v>76.14</v>
      </c>
      <c r="F261" s="717">
        <f t="shared" si="73"/>
        <v>76.14</v>
      </c>
      <c r="G261" s="698" t="s">
        <v>3504</v>
      </c>
      <c r="H261" s="698"/>
      <c r="I261" s="698" t="s">
        <v>3365</v>
      </c>
      <c r="J261" s="698" t="s">
        <v>3366</v>
      </c>
      <c r="K261" s="277" t="s">
        <v>3502</v>
      </c>
    </row>
    <row r="262" spans="1:11" ht="30" customHeight="1">
      <c r="A262" s="60"/>
      <c r="B262" s="709" t="s">
        <v>2228</v>
      </c>
      <c r="C262" s="500">
        <v>27.893599999999999</v>
      </c>
      <c r="D262" s="373">
        <v>30.18</v>
      </c>
      <c r="E262" s="722">
        <f t="shared" si="72"/>
        <v>32.5944</v>
      </c>
      <c r="F262" s="715">
        <f t="shared" si="73"/>
        <v>32.6</v>
      </c>
      <c r="G262" s="313" t="s">
        <v>3505</v>
      </c>
      <c r="H262" s="313"/>
      <c r="I262" s="313" t="s">
        <v>3365</v>
      </c>
      <c r="J262" s="313" t="s">
        <v>3366</v>
      </c>
      <c r="K262" s="314" t="s">
        <v>3501</v>
      </c>
    </row>
    <row r="263" spans="1:11" ht="30" customHeight="1" thickBot="1">
      <c r="A263" s="63"/>
      <c r="B263" s="710" t="s">
        <v>2229</v>
      </c>
      <c r="C263" s="336">
        <v>20.667919999999999</v>
      </c>
      <c r="D263" s="349">
        <v>22.37</v>
      </c>
      <c r="E263" s="720">
        <f t="shared" si="72"/>
        <v>24.159600000000001</v>
      </c>
      <c r="F263" s="717">
        <f t="shared" si="73"/>
        <v>24.16</v>
      </c>
      <c r="G263" s="698" t="s">
        <v>3506</v>
      </c>
      <c r="H263" s="698"/>
      <c r="I263" s="698" t="s">
        <v>3365</v>
      </c>
      <c r="J263" s="698" t="s">
        <v>3366</v>
      </c>
      <c r="K263" s="277" t="s">
        <v>3502</v>
      </c>
    </row>
    <row r="264" spans="1:11" ht="30" customHeight="1">
      <c r="A264" s="60"/>
      <c r="B264" s="709" t="s">
        <v>2230</v>
      </c>
      <c r="C264" s="373">
        <v>32.072879999999998</v>
      </c>
      <c r="D264" s="373">
        <v>34.72</v>
      </c>
      <c r="E264" s="722">
        <f t="shared" si="72"/>
        <v>37.497599999999998</v>
      </c>
      <c r="F264" s="715">
        <f t="shared" si="73"/>
        <v>37.5</v>
      </c>
      <c r="G264" s="313" t="s">
        <v>3507</v>
      </c>
      <c r="H264" s="313"/>
      <c r="I264" s="313" t="s">
        <v>3365</v>
      </c>
      <c r="J264" s="313" t="s">
        <v>3366</v>
      </c>
      <c r="K264" s="314" t="s">
        <v>3501</v>
      </c>
    </row>
    <row r="265" spans="1:11" ht="30" customHeight="1" thickBot="1">
      <c r="A265" s="63"/>
      <c r="B265" s="710" t="s">
        <v>2231</v>
      </c>
      <c r="C265" s="349">
        <v>24.866240000000001</v>
      </c>
      <c r="D265" s="349">
        <v>26.13</v>
      </c>
      <c r="E265" s="720">
        <f t="shared" si="72"/>
        <v>28.220400000000001</v>
      </c>
      <c r="F265" s="717">
        <f t="shared" si="73"/>
        <v>28.23</v>
      </c>
      <c r="G265" s="698" t="s">
        <v>3507</v>
      </c>
      <c r="H265" s="698"/>
      <c r="I265" s="698" t="s">
        <v>3365</v>
      </c>
      <c r="J265" s="698" t="s">
        <v>3366</v>
      </c>
      <c r="K265" s="277" t="s">
        <v>3502</v>
      </c>
    </row>
    <row r="266" spans="1:11" ht="15" customHeight="1" thickBot="1">
      <c r="A266" s="285"/>
      <c r="B266" s="419"/>
      <c r="C266" s="419"/>
      <c r="D266" s="419"/>
      <c r="E266" s="419"/>
      <c r="F266" s="419"/>
      <c r="G266" s="419"/>
      <c r="H266" s="419"/>
      <c r="I266" s="419"/>
      <c r="J266" s="419"/>
      <c r="K266" s="498"/>
    </row>
    <row r="267" spans="1:11" ht="15" customHeight="1">
      <c r="A267" s="45"/>
      <c r="B267" s="88" t="s">
        <v>3508</v>
      </c>
      <c r="C267" s="59"/>
      <c r="D267" s="59"/>
      <c r="E267" s="59"/>
      <c r="F267" s="59"/>
      <c r="G267" s="46"/>
      <c r="H267" s="46"/>
      <c r="I267" s="46"/>
      <c r="J267" s="46"/>
      <c r="K267" s="47"/>
    </row>
    <row r="268" spans="1:11" ht="15" customHeight="1" thickBot="1">
      <c r="A268" s="48"/>
      <c r="B268" s="478" t="s">
        <v>429</v>
      </c>
      <c r="C268" s="501"/>
      <c r="D268" s="224" t="s">
        <v>3930</v>
      </c>
      <c r="E268" s="224" t="s">
        <v>4055</v>
      </c>
      <c r="F268" s="224" t="s">
        <v>3930</v>
      </c>
      <c r="G268" s="502" t="s">
        <v>1579</v>
      </c>
      <c r="H268" s="129"/>
      <c r="I268" s="129" t="s">
        <v>3363</v>
      </c>
      <c r="J268" s="129" t="s">
        <v>3364</v>
      </c>
      <c r="K268" s="130" t="s">
        <v>3500</v>
      </c>
    </row>
    <row r="269" spans="1:11" ht="30" customHeight="1">
      <c r="A269" s="48"/>
      <c r="B269" s="709" t="s">
        <v>2270</v>
      </c>
      <c r="C269" s="500">
        <v>20.030080000000002</v>
      </c>
      <c r="D269" s="373">
        <v>21.69</v>
      </c>
      <c r="E269" s="722">
        <f t="shared" ref="E269:E274" si="74">D269*1.08</f>
        <v>23.425200000000004</v>
      </c>
      <c r="F269" s="715">
        <f t="shared" ref="F269:F274" si="75">ROUNDUP(E269,2)</f>
        <v>23.430000000000003</v>
      </c>
      <c r="G269" s="313" t="s">
        <v>3511</v>
      </c>
      <c r="H269" s="313"/>
      <c r="I269" s="313" t="s">
        <v>3365</v>
      </c>
      <c r="J269" s="313" t="s">
        <v>3367</v>
      </c>
      <c r="K269" s="314" t="s">
        <v>3501</v>
      </c>
    </row>
    <row r="270" spans="1:11" ht="30" customHeight="1" thickBot="1">
      <c r="A270" s="54"/>
      <c r="B270" s="710" t="s">
        <v>2271</v>
      </c>
      <c r="C270" s="336">
        <v>12.109439999999999</v>
      </c>
      <c r="D270" s="349">
        <v>13.12</v>
      </c>
      <c r="E270" s="720">
        <f t="shared" si="74"/>
        <v>14.169600000000001</v>
      </c>
      <c r="F270" s="717">
        <f t="shared" si="75"/>
        <v>14.17</v>
      </c>
      <c r="G270" s="698" t="s">
        <v>3511</v>
      </c>
      <c r="H270" s="698"/>
      <c r="I270" s="698" t="s">
        <v>3365</v>
      </c>
      <c r="J270" s="698" t="s">
        <v>3367</v>
      </c>
      <c r="K270" s="277" t="s">
        <v>3502</v>
      </c>
    </row>
    <row r="271" spans="1:11" ht="30" customHeight="1">
      <c r="A271" s="45"/>
      <c r="B271" s="709" t="s">
        <v>2272</v>
      </c>
      <c r="C271" s="500">
        <v>74.446399999999997</v>
      </c>
      <c r="D271" s="373">
        <v>80.55</v>
      </c>
      <c r="E271" s="722">
        <f t="shared" si="74"/>
        <v>86.994</v>
      </c>
      <c r="F271" s="715">
        <f t="shared" si="75"/>
        <v>87</v>
      </c>
      <c r="G271" s="313" t="s">
        <v>3510</v>
      </c>
      <c r="H271" s="313"/>
      <c r="I271" s="313" t="s">
        <v>3365</v>
      </c>
      <c r="J271" s="313" t="s">
        <v>3367</v>
      </c>
      <c r="K271" s="314" t="s">
        <v>3501</v>
      </c>
    </row>
    <row r="272" spans="1:11" ht="30" customHeight="1" thickBot="1">
      <c r="A272" s="54"/>
      <c r="B272" s="710" t="s">
        <v>2273</v>
      </c>
      <c r="C272" s="336">
        <v>66.525760000000005</v>
      </c>
      <c r="D272" s="349">
        <v>71.98</v>
      </c>
      <c r="E272" s="720">
        <f t="shared" si="74"/>
        <v>77.738400000000013</v>
      </c>
      <c r="F272" s="717">
        <f t="shared" si="75"/>
        <v>77.740000000000009</v>
      </c>
      <c r="G272" s="698" t="s">
        <v>3510</v>
      </c>
      <c r="H272" s="698"/>
      <c r="I272" s="698" t="s">
        <v>3365</v>
      </c>
      <c r="J272" s="698" t="s">
        <v>3367</v>
      </c>
      <c r="K272" s="277" t="s">
        <v>3502</v>
      </c>
    </row>
    <row r="273" spans="1:11" ht="30" customHeight="1">
      <c r="A273" s="45"/>
      <c r="B273" s="709" t="s">
        <v>2274</v>
      </c>
      <c r="C273" s="500">
        <v>30.216480000000001</v>
      </c>
      <c r="D273" s="373">
        <v>32.71</v>
      </c>
      <c r="E273" s="722">
        <f t="shared" si="74"/>
        <v>35.326800000000006</v>
      </c>
      <c r="F273" s="715">
        <f t="shared" si="75"/>
        <v>35.33</v>
      </c>
      <c r="G273" s="313" t="s">
        <v>3509</v>
      </c>
      <c r="H273" s="313"/>
      <c r="I273" s="313" t="s">
        <v>3365</v>
      </c>
      <c r="J273" s="313" t="s">
        <v>3367</v>
      </c>
      <c r="K273" s="314" t="s">
        <v>3501</v>
      </c>
    </row>
    <row r="274" spans="1:11" ht="30" customHeight="1" thickBot="1">
      <c r="A274" s="54"/>
      <c r="B274" s="710" t="s">
        <v>2275</v>
      </c>
      <c r="C274" s="336">
        <v>22.295840000000002</v>
      </c>
      <c r="D274" s="349">
        <v>24.14</v>
      </c>
      <c r="E274" s="720">
        <f t="shared" si="74"/>
        <v>26.071200000000001</v>
      </c>
      <c r="F274" s="717">
        <f t="shared" si="75"/>
        <v>26.080000000000002</v>
      </c>
      <c r="G274" s="698" t="s">
        <v>3509</v>
      </c>
      <c r="H274" s="698"/>
      <c r="I274" s="698" t="s">
        <v>3365</v>
      </c>
      <c r="J274" s="698" t="s">
        <v>3367</v>
      </c>
      <c r="K274" s="277" t="s">
        <v>3502</v>
      </c>
    </row>
    <row r="275" spans="1:11" ht="15" customHeight="1" thickBot="1">
      <c r="A275" s="285"/>
      <c r="B275" s="419"/>
      <c r="C275" s="419"/>
      <c r="D275" s="419"/>
      <c r="E275" s="419"/>
      <c r="F275" s="419"/>
      <c r="G275" s="419"/>
      <c r="H275" s="419"/>
      <c r="I275" s="419"/>
      <c r="J275" s="419"/>
      <c r="K275" s="498"/>
    </row>
    <row r="276" spans="1:11" ht="15" customHeight="1">
      <c r="A276" s="45"/>
      <c r="B276" s="88" t="s">
        <v>3512</v>
      </c>
      <c r="C276" s="59"/>
      <c r="D276" s="59"/>
      <c r="E276" s="59"/>
      <c r="F276" s="59"/>
      <c r="G276" s="46"/>
      <c r="H276" s="46"/>
      <c r="I276" s="46"/>
      <c r="J276" s="46"/>
      <c r="K276" s="47"/>
    </row>
    <row r="277" spans="1:11" ht="15" customHeight="1">
      <c r="A277" s="48"/>
      <c r="B277" s="110" t="s">
        <v>429</v>
      </c>
      <c r="C277" s="111"/>
      <c r="D277" s="224" t="s">
        <v>3930</v>
      </c>
      <c r="E277" s="224" t="s">
        <v>4055</v>
      </c>
      <c r="F277" s="51" t="s">
        <v>3930</v>
      </c>
      <c r="G277" s="112" t="s">
        <v>1579</v>
      </c>
      <c r="H277" s="248"/>
      <c r="I277" s="248" t="s">
        <v>3363</v>
      </c>
      <c r="J277" s="248" t="s">
        <v>3364</v>
      </c>
      <c r="K277" s="53" t="s">
        <v>3500</v>
      </c>
    </row>
    <row r="278" spans="1:11" ht="30" customHeight="1" thickBot="1">
      <c r="A278" s="54"/>
      <c r="B278" s="190" t="s">
        <v>2232</v>
      </c>
      <c r="C278" s="370">
        <v>112.47880000000001</v>
      </c>
      <c r="D278" s="370">
        <v>114.17</v>
      </c>
      <c r="E278" s="634">
        <f t="shared" ref="E278" si="76">D278*1.08</f>
        <v>123.3036</v>
      </c>
      <c r="F278" s="716">
        <f t="shared" ref="F278" si="77">ROUNDUP(E278,2)</f>
        <v>123.31</v>
      </c>
      <c r="G278" s="81" t="s">
        <v>3513</v>
      </c>
      <c r="H278" s="81"/>
      <c r="I278" s="81" t="s">
        <v>3369</v>
      </c>
      <c r="J278" s="81" t="s">
        <v>3366</v>
      </c>
      <c r="K278" s="82" t="s">
        <v>3502</v>
      </c>
    </row>
    <row r="279" spans="1:11" ht="15" customHeight="1" thickBot="1">
      <c r="A279" s="285"/>
      <c r="B279" s="122"/>
      <c r="C279" s="122"/>
      <c r="D279" s="122"/>
      <c r="E279" s="122"/>
      <c r="F279" s="122"/>
      <c r="G279" s="122"/>
      <c r="H279" s="122"/>
      <c r="I279" s="122"/>
      <c r="J279" s="122"/>
      <c r="K279" s="288"/>
    </row>
    <row r="280" spans="1:11" ht="15" customHeight="1">
      <c r="A280" s="45"/>
      <c r="B280" s="88" t="s">
        <v>3816</v>
      </c>
      <c r="C280" s="59"/>
      <c r="D280" s="59"/>
      <c r="E280" s="59"/>
      <c r="F280" s="59"/>
      <c r="G280" s="46"/>
      <c r="H280" s="46"/>
      <c r="I280" s="46"/>
      <c r="J280" s="46"/>
      <c r="K280" s="47"/>
    </row>
    <row r="281" spans="1:11" ht="15" customHeight="1">
      <c r="A281" s="48"/>
      <c r="B281" s="478" t="s">
        <v>429</v>
      </c>
      <c r="C281" s="501"/>
      <c r="D281" s="51" t="s">
        <v>3930</v>
      </c>
      <c r="E281" s="224" t="s">
        <v>4055</v>
      </c>
      <c r="F281" s="51" t="s">
        <v>3930</v>
      </c>
      <c r="G281" s="502" t="s">
        <v>1579</v>
      </c>
      <c r="H281" s="129"/>
      <c r="I281" s="129" t="s">
        <v>3363</v>
      </c>
      <c r="J281" s="129" t="s">
        <v>3364</v>
      </c>
      <c r="K281" s="130" t="s">
        <v>1025</v>
      </c>
    </row>
    <row r="282" spans="1:11" ht="15" customHeight="1">
      <c r="A282" s="48"/>
      <c r="B282" s="705" t="s">
        <v>11</v>
      </c>
      <c r="C282" s="291">
        <v>89.107200000000006</v>
      </c>
      <c r="D282" s="347">
        <v>85.35</v>
      </c>
      <c r="E282" s="634">
        <f t="shared" ref="E282:E284" si="78">D282*1.08</f>
        <v>92.177999999999997</v>
      </c>
      <c r="F282" s="716">
        <f t="shared" ref="F282:F284" si="79">ROUNDUP(E282,2)</f>
        <v>92.18</v>
      </c>
      <c r="G282" s="257" t="s">
        <v>3817</v>
      </c>
      <c r="H282" s="257"/>
      <c r="I282" s="257" t="s">
        <v>3365</v>
      </c>
      <c r="J282" s="257" t="s">
        <v>3368</v>
      </c>
      <c r="K282" s="258" t="s">
        <v>3819</v>
      </c>
    </row>
    <row r="283" spans="1:11" ht="15" customHeight="1">
      <c r="A283" s="48"/>
      <c r="B283" s="701" t="s">
        <v>3818</v>
      </c>
      <c r="C283" s="332">
        <v>86.593919999999997</v>
      </c>
      <c r="D283" s="348">
        <f>C283*1.03</f>
        <v>89.191737599999996</v>
      </c>
      <c r="E283" s="634">
        <f t="shared" si="78"/>
        <v>96.327076607999999</v>
      </c>
      <c r="F283" s="716">
        <f t="shared" si="79"/>
        <v>96.33</v>
      </c>
      <c r="G283" s="263" t="s">
        <v>3817</v>
      </c>
      <c r="H283" s="263"/>
      <c r="I283" s="263" t="s">
        <v>3365</v>
      </c>
      <c r="J283" s="263" t="s">
        <v>2264</v>
      </c>
      <c r="K283" s="264" t="s">
        <v>3820</v>
      </c>
    </row>
    <row r="284" spans="1:11" ht="15" customHeight="1" thickBot="1">
      <c r="A284" s="54"/>
      <c r="B284" s="710" t="s">
        <v>3821</v>
      </c>
      <c r="C284" s="336">
        <v>96.199600000000004</v>
      </c>
      <c r="D284" s="349">
        <f>C284*1.03</f>
        <v>99.085588000000001</v>
      </c>
      <c r="E284" s="634">
        <f t="shared" si="78"/>
        <v>107.01243504000001</v>
      </c>
      <c r="F284" s="716">
        <f t="shared" si="79"/>
        <v>107.02000000000001</v>
      </c>
      <c r="G284" s="276" t="s">
        <v>3817</v>
      </c>
      <c r="H284" s="276"/>
      <c r="I284" s="276" t="s">
        <v>3365</v>
      </c>
      <c r="J284" s="276" t="s">
        <v>3514</v>
      </c>
      <c r="K284" s="277" t="s">
        <v>3822</v>
      </c>
    </row>
    <row r="285" spans="1:11" ht="15" customHeight="1" thickBot="1">
      <c r="A285" s="285"/>
      <c r="B285" s="122"/>
      <c r="C285" s="122"/>
      <c r="D285" s="122"/>
      <c r="E285" s="122"/>
      <c r="F285" s="122"/>
      <c r="G285" s="122"/>
      <c r="H285" s="122"/>
      <c r="I285" s="122"/>
      <c r="J285" s="122"/>
      <c r="K285" s="288"/>
    </row>
    <row r="286" spans="1:11" ht="15" customHeight="1">
      <c r="A286" s="45"/>
      <c r="B286" s="88" t="s">
        <v>3519</v>
      </c>
      <c r="C286" s="59"/>
      <c r="D286" s="59"/>
      <c r="E286" s="59"/>
      <c r="F286" s="59"/>
      <c r="G286" s="46"/>
      <c r="H286" s="46"/>
      <c r="I286" s="46"/>
      <c r="J286" s="46"/>
      <c r="K286" s="47"/>
    </row>
    <row r="287" spans="1:11" ht="15" customHeight="1">
      <c r="A287" s="48"/>
      <c r="B287" s="110" t="s">
        <v>429</v>
      </c>
      <c r="C287" s="111"/>
      <c r="D287" s="51" t="s">
        <v>3930</v>
      </c>
      <c r="E287" s="224" t="s">
        <v>4055</v>
      </c>
      <c r="F287" s="51" t="s">
        <v>3930</v>
      </c>
      <c r="G287" s="112" t="s">
        <v>1579</v>
      </c>
      <c r="H287" s="248"/>
      <c r="I287" s="248" t="s">
        <v>3363</v>
      </c>
      <c r="J287" s="248" t="s">
        <v>3364</v>
      </c>
      <c r="K287" s="53" t="s">
        <v>3500</v>
      </c>
    </row>
    <row r="288" spans="1:11" ht="30" customHeight="1">
      <c r="A288" s="48"/>
      <c r="B288" s="705" t="s">
        <v>2233</v>
      </c>
      <c r="C288" s="291">
        <v>57.386559999999996</v>
      </c>
      <c r="D288" s="347">
        <v>62.08</v>
      </c>
      <c r="E288" s="634">
        <f t="shared" ref="E288:E289" si="80">D288*1.08</f>
        <v>67.046400000000006</v>
      </c>
      <c r="F288" s="716">
        <f t="shared" ref="F288:F289" si="81">ROUNDUP(E288,2)</f>
        <v>67.050000000000011</v>
      </c>
      <c r="G288" s="257" t="s">
        <v>3515</v>
      </c>
      <c r="H288" s="257"/>
      <c r="I288" s="257" t="s">
        <v>3365</v>
      </c>
      <c r="J288" s="257" t="s">
        <v>3375</v>
      </c>
      <c r="K288" s="258" t="s">
        <v>3501</v>
      </c>
    </row>
    <row r="289" spans="1:11" ht="30" customHeight="1" thickBot="1">
      <c r="A289" s="54"/>
      <c r="B289" s="710" t="s">
        <v>2234</v>
      </c>
      <c r="C289" s="336">
        <v>40.76464</v>
      </c>
      <c r="D289" s="349">
        <v>44.12</v>
      </c>
      <c r="E289" s="634">
        <f t="shared" si="80"/>
        <v>47.6496</v>
      </c>
      <c r="F289" s="716">
        <f t="shared" si="81"/>
        <v>47.65</v>
      </c>
      <c r="G289" s="276" t="s">
        <v>3515</v>
      </c>
      <c r="H289" s="276"/>
      <c r="I289" s="276" t="s">
        <v>3365</v>
      </c>
      <c r="J289" s="276" t="s">
        <v>3375</v>
      </c>
      <c r="K289" s="277" t="s">
        <v>3502</v>
      </c>
    </row>
    <row r="290" spans="1:11" ht="15" customHeight="1" thickBot="1">
      <c r="A290" s="285"/>
      <c r="B290" s="122"/>
      <c r="C290" s="122"/>
      <c r="D290" s="122"/>
      <c r="E290" s="122"/>
      <c r="F290" s="122"/>
      <c r="G290" s="122"/>
      <c r="H290" s="122"/>
      <c r="I290" s="122"/>
      <c r="J290" s="122"/>
      <c r="K290" s="288"/>
    </row>
    <row r="291" spans="1:11" ht="15" customHeight="1">
      <c r="A291" s="45"/>
      <c r="B291" s="88" t="s">
        <v>3520</v>
      </c>
      <c r="C291" s="76"/>
      <c r="D291" s="76"/>
      <c r="E291" s="76"/>
      <c r="F291" s="76"/>
      <c r="G291" s="46"/>
      <c r="H291" s="46"/>
      <c r="I291" s="46"/>
      <c r="J291" s="46"/>
      <c r="K291" s="47"/>
    </row>
    <row r="292" spans="1:11" ht="15" customHeight="1">
      <c r="A292" s="48"/>
      <c r="B292" s="110" t="s">
        <v>429</v>
      </c>
      <c r="C292" s="111"/>
      <c r="D292" s="51" t="s">
        <v>3930</v>
      </c>
      <c r="E292" s="224" t="s">
        <v>4055</v>
      </c>
      <c r="F292" s="51" t="s">
        <v>3930</v>
      </c>
      <c r="G292" s="112" t="s">
        <v>1579</v>
      </c>
      <c r="H292" s="248"/>
      <c r="I292" s="248" t="s">
        <v>3363</v>
      </c>
      <c r="J292" s="248" t="s">
        <v>3364</v>
      </c>
      <c r="K292" s="53" t="s">
        <v>3500</v>
      </c>
    </row>
    <row r="293" spans="1:11" ht="15" customHeight="1">
      <c r="A293" s="48"/>
      <c r="B293" s="705" t="s">
        <v>2235</v>
      </c>
      <c r="C293" s="291">
        <v>41.764239999999994</v>
      </c>
      <c r="D293" s="347">
        <v>45.19</v>
      </c>
      <c r="E293" s="634">
        <f t="shared" ref="E293:E298" si="82">D293*1.08</f>
        <v>48.805199999999999</v>
      </c>
      <c r="F293" s="716">
        <f t="shared" ref="F293:F298" si="83">ROUNDUP(E293,2)</f>
        <v>48.809999999999995</v>
      </c>
      <c r="G293" s="257" t="s">
        <v>3516</v>
      </c>
      <c r="H293" s="257"/>
      <c r="I293" s="257" t="s">
        <v>3365</v>
      </c>
      <c r="J293" s="257" t="s">
        <v>3366</v>
      </c>
      <c r="K293" s="258" t="s">
        <v>3501</v>
      </c>
    </row>
    <row r="294" spans="1:11" ht="15" customHeight="1">
      <c r="A294" s="48"/>
      <c r="B294" s="701" t="s">
        <v>2236</v>
      </c>
      <c r="C294" s="332">
        <v>34.538559999999997</v>
      </c>
      <c r="D294" s="348">
        <v>37.369999999999997</v>
      </c>
      <c r="E294" s="634">
        <f t="shared" si="82"/>
        <v>40.3596</v>
      </c>
      <c r="F294" s="716">
        <f t="shared" si="83"/>
        <v>40.36</v>
      </c>
      <c r="G294" s="263" t="s">
        <v>3516</v>
      </c>
      <c r="H294" s="263"/>
      <c r="I294" s="263" t="s">
        <v>3365</v>
      </c>
      <c r="J294" s="263" t="s">
        <v>3366</v>
      </c>
      <c r="K294" s="264" t="s">
        <v>3502</v>
      </c>
    </row>
    <row r="295" spans="1:11" ht="15" customHeight="1">
      <c r="A295" s="48"/>
      <c r="B295" s="701" t="s">
        <v>2237</v>
      </c>
      <c r="C295" s="332">
        <v>90.83032</v>
      </c>
      <c r="D295" s="348">
        <v>98.29</v>
      </c>
      <c r="E295" s="634">
        <f t="shared" si="82"/>
        <v>106.15320000000001</v>
      </c>
      <c r="F295" s="716">
        <f t="shared" si="83"/>
        <v>106.16000000000001</v>
      </c>
      <c r="G295" s="263" t="s">
        <v>3517</v>
      </c>
      <c r="H295" s="263"/>
      <c r="I295" s="263" t="s">
        <v>3365</v>
      </c>
      <c r="J295" s="263" t="s">
        <v>3367</v>
      </c>
      <c r="K295" s="264" t="s">
        <v>3501</v>
      </c>
    </row>
    <row r="296" spans="1:11" ht="15" customHeight="1">
      <c r="A296" s="48"/>
      <c r="B296" s="701" t="s">
        <v>2238</v>
      </c>
      <c r="C296" s="332">
        <v>82.919200000000004</v>
      </c>
      <c r="D296" s="348">
        <v>89.72</v>
      </c>
      <c r="E296" s="634">
        <f t="shared" si="82"/>
        <v>96.897600000000011</v>
      </c>
      <c r="F296" s="716">
        <f t="shared" si="83"/>
        <v>96.9</v>
      </c>
      <c r="G296" s="263" t="s">
        <v>3517</v>
      </c>
      <c r="H296" s="263"/>
      <c r="I296" s="263" t="s">
        <v>3365</v>
      </c>
      <c r="J296" s="263" t="s">
        <v>3367</v>
      </c>
      <c r="K296" s="264" t="s">
        <v>3502</v>
      </c>
    </row>
    <row r="297" spans="1:11" ht="15" customHeight="1">
      <c r="A297" s="48"/>
      <c r="B297" s="701" t="s">
        <v>2239</v>
      </c>
      <c r="C297" s="332">
        <v>125.34031999999999</v>
      </c>
      <c r="D297" s="348">
        <v>135.61000000000001</v>
      </c>
      <c r="E297" s="634">
        <f t="shared" si="82"/>
        <v>146.45880000000002</v>
      </c>
      <c r="F297" s="716">
        <f t="shared" si="83"/>
        <v>146.45999999999998</v>
      </c>
      <c r="G297" s="263" t="s">
        <v>3518</v>
      </c>
      <c r="H297" s="263"/>
      <c r="I297" s="263" t="s">
        <v>3365</v>
      </c>
      <c r="J297" s="263" t="s">
        <v>3375</v>
      </c>
      <c r="K297" s="264" t="s">
        <v>3501</v>
      </c>
    </row>
    <row r="298" spans="1:11" ht="15" customHeight="1" thickBot="1">
      <c r="A298" s="54"/>
      <c r="B298" s="710" t="s">
        <v>2240</v>
      </c>
      <c r="C298" s="336">
        <v>108.6232</v>
      </c>
      <c r="D298" s="349">
        <v>117.54</v>
      </c>
      <c r="E298" s="634">
        <f t="shared" si="82"/>
        <v>126.94320000000002</v>
      </c>
      <c r="F298" s="716">
        <f t="shared" si="83"/>
        <v>126.95</v>
      </c>
      <c r="G298" s="276" t="s">
        <v>3518</v>
      </c>
      <c r="H298" s="276"/>
      <c r="I298" s="276" t="s">
        <v>3365</v>
      </c>
      <c r="J298" s="276" t="s">
        <v>3375</v>
      </c>
      <c r="K298" s="277" t="s">
        <v>3502</v>
      </c>
    </row>
    <row r="299" spans="1:11" ht="15" customHeight="1" thickBot="1">
      <c r="A299" s="285"/>
      <c r="B299" s="122"/>
      <c r="C299" s="122"/>
      <c r="D299" s="122"/>
      <c r="E299" s="122"/>
      <c r="F299" s="122"/>
      <c r="G299" s="122"/>
      <c r="H299" s="122"/>
      <c r="I299" s="122"/>
      <c r="J299" s="122"/>
      <c r="K299" s="288"/>
    </row>
    <row r="300" spans="1:11" ht="15" customHeight="1">
      <c r="A300" s="45"/>
      <c r="B300" s="92" t="s">
        <v>3521</v>
      </c>
      <c r="C300" s="76"/>
      <c r="D300" s="76"/>
      <c r="E300" s="76"/>
      <c r="F300" s="76"/>
      <c r="G300" s="61"/>
      <c r="H300" s="46"/>
      <c r="I300" s="46"/>
      <c r="J300" s="46"/>
      <c r="K300" s="47"/>
    </row>
    <row r="301" spans="1:11" ht="15" customHeight="1">
      <c r="A301" s="62"/>
      <c r="B301" s="110" t="s">
        <v>429</v>
      </c>
      <c r="C301" s="111"/>
      <c r="D301" s="51" t="s">
        <v>3930</v>
      </c>
      <c r="E301" s="224" t="s">
        <v>4055</v>
      </c>
      <c r="F301" s="51" t="s">
        <v>3930</v>
      </c>
      <c r="G301" s="112" t="s">
        <v>1579</v>
      </c>
      <c r="H301" s="129"/>
      <c r="I301" s="129" t="s">
        <v>3363</v>
      </c>
      <c r="J301" s="129" t="s">
        <v>3364</v>
      </c>
      <c r="K301" s="130" t="s">
        <v>3500</v>
      </c>
    </row>
    <row r="302" spans="1:11" ht="15" customHeight="1">
      <c r="A302" s="62"/>
      <c r="B302" s="705" t="s">
        <v>2241</v>
      </c>
      <c r="C302" s="291">
        <v>174.12079999999997</v>
      </c>
      <c r="D302" s="347">
        <v>188.38</v>
      </c>
      <c r="E302" s="634">
        <f t="shared" ref="E302:E306" si="84">D302*1.08</f>
        <v>203.4504</v>
      </c>
      <c r="F302" s="716">
        <f t="shared" ref="F302:F306" si="85">ROUNDUP(E302,2)</f>
        <v>203.45999999999998</v>
      </c>
      <c r="G302" s="257" t="s">
        <v>3522</v>
      </c>
      <c r="H302" s="257"/>
      <c r="I302" s="257" t="s">
        <v>3365</v>
      </c>
      <c r="J302" s="257" t="s">
        <v>3366</v>
      </c>
      <c r="K302" s="258" t="s">
        <v>3501</v>
      </c>
    </row>
    <row r="303" spans="1:11" ht="15" customHeight="1">
      <c r="A303" s="62"/>
      <c r="B303" s="701" t="s">
        <v>2242</v>
      </c>
      <c r="C303" s="332">
        <v>166.89511999999999</v>
      </c>
      <c r="D303" s="348">
        <v>180.57</v>
      </c>
      <c r="E303" s="634">
        <f t="shared" si="84"/>
        <v>195.01560000000001</v>
      </c>
      <c r="F303" s="716">
        <f t="shared" si="85"/>
        <v>195.01999999999998</v>
      </c>
      <c r="G303" s="263" t="s">
        <v>3522</v>
      </c>
      <c r="H303" s="263"/>
      <c r="I303" s="263" t="s">
        <v>3365</v>
      </c>
      <c r="J303" s="263" t="s">
        <v>3366</v>
      </c>
      <c r="K303" s="264" t="s">
        <v>3502</v>
      </c>
    </row>
    <row r="304" spans="1:11" ht="15" customHeight="1">
      <c r="A304" s="62"/>
      <c r="B304" s="701" t="s">
        <v>2243</v>
      </c>
      <c r="C304" s="332">
        <v>203.66135999999997</v>
      </c>
      <c r="D304" s="348">
        <v>220.35</v>
      </c>
      <c r="E304" s="634">
        <f t="shared" si="84"/>
        <v>237.97800000000001</v>
      </c>
      <c r="F304" s="716">
        <f t="shared" si="85"/>
        <v>237.98</v>
      </c>
      <c r="G304" s="263" t="s">
        <v>3523</v>
      </c>
      <c r="H304" s="263"/>
      <c r="I304" s="263" t="s">
        <v>3365</v>
      </c>
      <c r="J304" s="263" t="s">
        <v>3367</v>
      </c>
      <c r="K304" s="264" t="s">
        <v>3501</v>
      </c>
    </row>
    <row r="305" spans="1:11" ht="15" customHeight="1">
      <c r="A305" s="62"/>
      <c r="B305" s="701" t="s">
        <v>2244</v>
      </c>
      <c r="C305" s="332">
        <v>194.96959999999999</v>
      </c>
      <c r="D305" s="348">
        <v>210.96</v>
      </c>
      <c r="E305" s="634">
        <f t="shared" si="84"/>
        <v>227.83680000000001</v>
      </c>
      <c r="F305" s="716">
        <f t="shared" si="85"/>
        <v>227.84</v>
      </c>
      <c r="G305" s="263" t="s">
        <v>3523</v>
      </c>
      <c r="H305" s="263"/>
      <c r="I305" s="263" t="s">
        <v>3365</v>
      </c>
      <c r="J305" s="263" t="s">
        <v>3367</v>
      </c>
      <c r="K305" s="264" t="s">
        <v>3502</v>
      </c>
    </row>
    <row r="306" spans="1:11" ht="15" customHeight="1" thickBot="1">
      <c r="A306" s="63"/>
      <c r="B306" s="710" t="s">
        <v>2245</v>
      </c>
      <c r="C306" s="336">
        <v>192.01839999999999</v>
      </c>
      <c r="D306" s="349">
        <f>C306*1.03</f>
        <v>197.778952</v>
      </c>
      <c r="E306" s="634">
        <f t="shared" si="84"/>
        <v>213.60126816000002</v>
      </c>
      <c r="F306" s="716">
        <f t="shared" si="85"/>
        <v>213.60999999999999</v>
      </c>
      <c r="G306" s="276" t="s">
        <v>3524</v>
      </c>
      <c r="H306" s="276"/>
      <c r="I306" s="276" t="s">
        <v>3369</v>
      </c>
      <c r="J306" s="276" t="s">
        <v>3368</v>
      </c>
      <c r="K306" s="277" t="s">
        <v>3502</v>
      </c>
    </row>
    <row r="307" spans="1:11" ht="15" customHeight="1" thickBot="1">
      <c r="A307" s="285"/>
      <c r="B307" s="122"/>
      <c r="C307" s="122"/>
      <c r="D307" s="122"/>
      <c r="E307" s="122"/>
      <c r="F307" s="122"/>
      <c r="G307" s="122"/>
      <c r="H307" s="122"/>
      <c r="I307" s="122"/>
      <c r="J307" s="122"/>
      <c r="K307" s="288"/>
    </row>
    <row r="308" spans="1:11" ht="15" customHeight="1">
      <c r="A308" s="45"/>
      <c r="B308" s="88" t="s">
        <v>3525</v>
      </c>
      <c r="C308" s="59"/>
      <c r="D308" s="59"/>
      <c r="E308" s="59"/>
      <c r="F308" s="59"/>
      <c r="G308" s="46"/>
      <c r="H308" s="46"/>
      <c r="I308" s="46"/>
      <c r="J308" s="46"/>
      <c r="K308" s="47"/>
    </row>
    <row r="309" spans="1:11" ht="15" customHeight="1">
      <c r="A309" s="48"/>
      <c r="B309" s="110" t="s">
        <v>429</v>
      </c>
      <c r="C309" s="111"/>
      <c r="D309" s="51" t="s">
        <v>3930</v>
      </c>
      <c r="E309" s="224" t="s">
        <v>4055</v>
      </c>
      <c r="F309" s="51" t="s">
        <v>3930</v>
      </c>
      <c r="G309" s="112" t="s">
        <v>1579</v>
      </c>
      <c r="H309" s="129"/>
      <c r="I309" s="129" t="s">
        <v>3363</v>
      </c>
      <c r="J309" s="129" t="s">
        <v>3364</v>
      </c>
      <c r="K309" s="130" t="s">
        <v>3500</v>
      </c>
    </row>
    <row r="310" spans="1:11" ht="15" customHeight="1">
      <c r="A310" s="62"/>
      <c r="B310" s="705" t="s">
        <v>2246</v>
      </c>
      <c r="C310" s="291">
        <v>364.12096000000003</v>
      </c>
      <c r="D310" s="347">
        <v>393.96</v>
      </c>
      <c r="E310" s="634">
        <f t="shared" ref="E310:E315" si="86">D310*1.08</f>
        <v>425.47680000000003</v>
      </c>
      <c r="F310" s="716">
        <f t="shared" ref="F310:F315" si="87">ROUNDUP(E310,2)</f>
        <v>425.48</v>
      </c>
      <c r="G310" s="257" t="s">
        <v>3526</v>
      </c>
      <c r="H310" s="257"/>
      <c r="I310" s="257" t="s">
        <v>3365</v>
      </c>
      <c r="J310" s="257" t="s">
        <v>3366</v>
      </c>
      <c r="K310" s="258" t="s">
        <v>3501</v>
      </c>
    </row>
    <row r="311" spans="1:11" ht="15" customHeight="1">
      <c r="A311" s="62"/>
      <c r="B311" s="701" t="s">
        <v>2247</v>
      </c>
      <c r="C311" s="332">
        <v>356.91431999999998</v>
      </c>
      <c r="D311" s="348">
        <v>386.16</v>
      </c>
      <c r="E311" s="634">
        <f t="shared" si="86"/>
        <v>417.05280000000005</v>
      </c>
      <c r="F311" s="716">
        <f t="shared" si="87"/>
        <v>417.06</v>
      </c>
      <c r="G311" s="263" t="s">
        <v>3526</v>
      </c>
      <c r="H311" s="263"/>
      <c r="I311" s="263" t="s">
        <v>3365</v>
      </c>
      <c r="J311" s="263" t="s">
        <v>3366</v>
      </c>
      <c r="K311" s="264" t="s">
        <v>3502</v>
      </c>
    </row>
    <row r="312" spans="1:11" ht="15" customHeight="1">
      <c r="A312" s="62"/>
      <c r="B312" s="701" t="s">
        <v>2248</v>
      </c>
      <c r="C312" s="332">
        <v>409.24575999999996</v>
      </c>
      <c r="D312" s="348">
        <v>442.79</v>
      </c>
      <c r="E312" s="634">
        <f t="shared" si="86"/>
        <v>478.21320000000003</v>
      </c>
      <c r="F312" s="716">
        <f t="shared" si="87"/>
        <v>478.21999999999997</v>
      </c>
      <c r="G312" s="263" t="s">
        <v>3527</v>
      </c>
      <c r="H312" s="263"/>
      <c r="I312" s="263" t="s">
        <v>3365</v>
      </c>
      <c r="J312" s="263" t="s">
        <v>3367</v>
      </c>
      <c r="K312" s="264" t="s">
        <v>3501</v>
      </c>
    </row>
    <row r="313" spans="1:11" ht="15" customHeight="1">
      <c r="A313" s="62"/>
      <c r="B313" s="701" t="s">
        <v>2249</v>
      </c>
      <c r="C313" s="332">
        <v>402.03911999999997</v>
      </c>
      <c r="D313" s="348">
        <v>434.98</v>
      </c>
      <c r="E313" s="634">
        <f t="shared" si="86"/>
        <v>469.77840000000003</v>
      </c>
      <c r="F313" s="716">
        <f t="shared" si="87"/>
        <v>469.78</v>
      </c>
      <c r="G313" s="263" t="s">
        <v>3527</v>
      </c>
      <c r="H313" s="263"/>
      <c r="I313" s="263" t="s">
        <v>3365</v>
      </c>
      <c r="J313" s="263" t="s">
        <v>3367</v>
      </c>
      <c r="K313" s="264" t="s">
        <v>3502</v>
      </c>
    </row>
    <row r="314" spans="1:11" ht="15" customHeight="1">
      <c r="A314" s="62"/>
      <c r="B314" s="701" t="s">
        <v>2250</v>
      </c>
      <c r="C314" s="332">
        <v>465.73743999999994</v>
      </c>
      <c r="D314" s="348">
        <v>473.77</v>
      </c>
      <c r="E314" s="634">
        <f t="shared" si="86"/>
        <v>511.67160000000001</v>
      </c>
      <c r="F314" s="716">
        <f t="shared" si="87"/>
        <v>511.68</v>
      </c>
      <c r="G314" s="263" t="s">
        <v>3528</v>
      </c>
      <c r="H314" s="263"/>
      <c r="I314" s="263" t="s">
        <v>3365</v>
      </c>
      <c r="J314" s="263" t="s">
        <v>3375</v>
      </c>
      <c r="K314" s="264" t="s">
        <v>3501</v>
      </c>
    </row>
    <row r="315" spans="1:11" ht="15" customHeight="1" thickBot="1">
      <c r="A315" s="63"/>
      <c r="B315" s="710" t="s">
        <v>2251</v>
      </c>
      <c r="C315" s="336">
        <v>421.41231999999997</v>
      </c>
      <c r="D315" s="349">
        <v>455.94</v>
      </c>
      <c r="E315" s="634">
        <f t="shared" si="86"/>
        <v>492.41520000000003</v>
      </c>
      <c r="F315" s="716">
        <f t="shared" si="87"/>
        <v>492.42</v>
      </c>
      <c r="G315" s="276" t="s">
        <v>3528</v>
      </c>
      <c r="H315" s="276"/>
      <c r="I315" s="276" t="s">
        <v>3365</v>
      </c>
      <c r="J315" s="276" t="s">
        <v>3375</v>
      </c>
      <c r="K315" s="277" t="s">
        <v>3502</v>
      </c>
    </row>
    <row r="316" spans="1:11" ht="15" customHeight="1" thickBot="1">
      <c r="A316" s="285"/>
      <c r="B316" s="122"/>
      <c r="C316" s="122"/>
      <c r="D316" s="122"/>
      <c r="E316" s="122"/>
      <c r="F316" s="122"/>
      <c r="G316" s="122"/>
      <c r="H316" s="122"/>
      <c r="I316" s="122"/>
      <c r="J316" s="122"/>
      <c r="K316" s="288"/>
    </row>
    <row r="317" spans="1:11" ht="15" customHeight="1">
      <c r="A317" s="45"/>
      <c r="B317" s="88" t="s">
        <v>3529</v>
      </c>
      <c r="C317" s="59"/>
      <c r="D317" s="59"/>
      <c r="E317" s="59"/>
      <c r="F317" s="59"/>
      <c r="G317" s="46"/>
      <c r="H317" s="46"/>
      <c r="I317" s="46"/>
      <c r="J317" s="46"/>
      <c r="K317" s="47"/>
    </row>
    <row r="318" spans="1:11" ht="15" customHeight="1">
      <c r="A318" s="62"/>
      <c r="B318" s="110" t="s">
        <v>429</v>
      </c>
      <c r="C318" s="111"/>
      <c r="D318" s="51" t="s">
        <v>3930</v>
      </c>
      <c r="E318" s="224" t="s">
        <v>4055</v>
      </c>
      <c r="F318" s="51" t="s">
        <v>3930</v>
      </c>
      <c r="G318" s="112" t="s">
        <v>1579</v>
      </c>
      <c r="H318" s="129"/>
      <c r="I318" s="224" t="s">
        <v>3364</v>
      </c>
      <c r="J318" s="129" t="s">
        <v>1597</v>
      </c>
      <c r="K318" s="130" t="s">
        <v>1583</v>
      </c>
    </row>
    <row r="319" spans="1:11" ht="15" customHeight="1">
      <c r="A319" s="62"/>
      <c r="B319" s="705" t="s">
        <v>839</v>
      </c>
      <c r="C319" s="291">
        <v>37.19464</v>
      </c>
      <c r="D319" s="347">
        <v>39.06</v>
      </c>
      <c r="E319" s="634">
        <f t="shared" ref="E319:E333" si="88">D319*1.08</f>
        <v>42.184800000000003</v>
      </c>
      <c r="F319" s="716">
        <f t="shared" ref="F319:F333" si="89">ROUNDUP(E319,2)</f>
        <v>42.19</v>
      </c>
      <c r="G319" s="257" t="s">
        <v>3533</v>
      </c>
      <c r="H319" s="257"/>
      <c r="I319" s="256" t="s">
        <v>3366</v>
      </c>
      <c r="J319" s="257" t="s">
        <v>3531</v>
      </c>
      <c r="K319" s="258" t="s">
        <v>3530</v>
      </c>
    </row>
    <row r="320" spans="1:11" ht="15" customHeight="1">
      <c r="A320" s="62"/>
      <c r="B320" s="701" t="s">
        <v>3767</v>
      </c>
      <c r="C320" s="332">
        <v>35.214479999999995</v>
      </c>
      <c r="D320" s="348">
        <v>38.11</v>
      </c>
      <c r="E320" s="634">
        <f t="shared" si="88"/>
        <v>41.158799999999999</v>
      </c>
      <c r="F320" s="716">
        <f t="shared" si="89"/>
        <v>41.16</v>
      </c>
      <c r="G320" s="263" t="s">
        <v>3805</v>
      </c>
      <c r="H320" s="263"/>
      <c r="I320" s="262" t="s">
        <v>2260</v>
      </c>
      <c r="J320" s="263" t="s">
        <v>3531</v>
      </c>
      <c r="K320" s="264" t="s">
        <v>3530</v>
      </c>
    </row>
    <row r="321" spans="1:11" ht="15" customHeight="1">
      <c r="A321" s="62"/>
      <c r="B321" s="701" t="s">
        <v>1269</v>
      </c>
      <c r="C321" s="332">
        <v>50.941519999999997</v>
      </c>
      <c r="D321" s="348">
        <v>55.12</v>
      </c>
      <c r="E321" s="634">
        <f t="shared" si="88"/>
        <v>59.529600000000002</v>
      </c>
      <c r="F321" s="716">
        <f t="shared" si="89"/>
        <v>59.53</v>
      </c>
      <c r="G321" s="263" t="s">
        <v>3534</v>
      </c>
      <c r="H321" s="263"/>
      <c r="I321" s="262" t="s">
        <v>3367</v>
      </c>
      <c r="J321" s="263" t="s">
        <v>3531</v>
      </c>
      <c r="K321" s="264" t="s">
        <v>3532</v>
      </c>
    </row>
    <row r="322" spans="1:11" ht="15" customHeight="1">
      <c r="A322" s="62"/>
      <c r="B322" s="701" t="s">
        <v>3768</v>
      </c>
      <c r="C322" s="332">
        <v>46.695599999999992</v>
      </c>
      <c r="D322" s="348">
        <v>50.54</v>
      </c>
      <c r="E322" s="634">
        <f t="shared" si="88"/>
        <v>54.583200000000005</v>
      </c>
      <c r="F322" s="716">
        <f t="shared" si="89"/>
        <v>54.589999999999996</v>
      </c>
      <c r="G322" s="263" t="s">
        <v>3806</v>
      </c>
      <c r="H322" s="263"/>
      <c r="I322" s="262" t="s">
        <v>3769</v>
      </c>
      <c r="J322" s="263" t="s">
        <v>3531</v>
      </c>
      <c r="K322" s="264" t="s">
        <v>3532</v>
      </c>
    </row>
    <row r="323" spans="1:11" ht="15" customHeight="1">
      <c r="A323" s="62"/>
      <c r="B323" s="701" t="s">
        <v>2252</v>
      </c>
      <c r="C323" s="332">
        <v>60.271119999999996</v>
      </c>
      <c r="D323" s="348">
        <v>65.22</v>
      </c>
      <c r="E323" s="634">
        <f t="shared" si="88"/>
        <v>70.437600000000003</v>
      </c>
      <c r="F323" s="716">
        <f t="shared" si="89"/>
        <v>70.440000000000012</v>
      </c>
      <c r="G323" s="263" t="s">
        <v>3536</v>
      </c>
      <c r="H323" s="263"/>
      <c r="I323" s="262" t="s">
        <v>3368</v>
      </c>
      <c r="J323" s="263" t="s">
        <v>3530</v>
      </c>
      <c r="K323" s="264" t="s">
        <v>3530</v>
      </c>
    </row>
    <row r="324" spans="1:11" ht="15" customHeight="1">
      <c r="A324" s="62"/>
      <c r="B324" s="701" t="s">
        <v>2253</v>
      </c>
      <c r="C324" s="332">
        <v>131.73775999999998</v>
      </c>
      <c r="D324" s="348">
        <v>142.54</v>
      </c>
      <c r="E324" s="634">
        <f t="shared" si="88"/>
        <v>153.94319999999999</v>
      </c>
      <c r="F324" s="716">
        <f t="shared" si="89"/>
        <v>153.94999999999999</v>
      </c>
      <c r="G324" s="263" t="s">
        <v>3696</v>
      </c>
      <c r="H324" s="263"/>
      <c r="I324" s="262" t="s">
        <v>3375</v>
      </c>
      <c r="J324" s="263" t="s">
        <v>3530</v>
      </c>
      <c r="K324" s="264" t="s">
        <v>3530</v>
      </c>
    </row>
    <row r="325" spans="1:11" ht="15" customHeight="1">
      <c r="A325" s="62"/>
      <c r="B325" s="701" t="s">
        <v>2254</v>
      </c>
      <c r="C325" s="332">
        <v>29.178799999999999</v>
      </c>
      <c r="D325" s="348">
        <v>31.57</v>
      </c>
      <c r="E325" s="634">
        <f t="shared" si="88"/>
        <v>34.095600000000005</v>
      </c>
      <c r="F325" s="716">
        <f t="shared" si="89"/>
        <v>34.1</v>
      </c>
      <c r="G325" s="263" t="s">
        <v>3535</v>
      </c>
      <c r="H325" s="263"/>
      <c r="I325" s="262" t="s">
        <v>3366</v>
      </c>
      <c r="J325" s="263" t="s">
        <v>3530</v>
      </c>
      <c r="K325" s="264" t="s">
        <v>3531</v>
      </c>
    </row>
    <row r="326" spans="1:11" ht="15" customHeight="1">
      <c r="A326" s="62"/>
      <c r="B326" s="701" t="s">
        <v>2255</v>
      </c>
      <c r="C326" s="332">
        <v>29.178799999999999</v>
      </c>
      <c r="D326" s="348">
        <v>31.57</v>
      </c>
      <c r="E326" s="634">
        <f t="shared" si="88"/>
        <v>34.095600000000005</v>
      </c>
      <c r="F326" s="716">
        <f t="shared" si="89"/>
        <v>34.1</v>
      </c>
      <c r="G326" s="263" t="s">
        <v>3535</v>
      </c>
      <c r="H326" s="263"/>
      <c r="I326" s="262" t="s">
        <v>3366</v>
      </c>
      <c r="J326" s="263" t="s">
        <v>3531</v>
      </c>
      <c r="K326" s="264" t="s">
        <v>3531</v>
      </c>
    </row>
    <row r="327" spans="1:11" ht="15" customHeight="1">
      <c r="A327" s="62"/>
      <c r="B327" s="701" t="s">
        <v>2256</v>
      </c>
      <c r="C327" s="332">
        <v>38.251359999999998</v>
      </c>
      <c r="D327" s="348">
        <f t="shared" ref="D327" si="90">C327*1.03</f>
        <v>39.3989008</v>
      </c>
      <c r="E327" s="634">
        <f t="shared" si="88"/>
        <v>42.550812864000001</v>
      </c>
      <c r="F327" s="716">
        <f t="shared" si="89"/>
        <v>42.559999999999995</v>
      </c>
      <c r="G327" s="263" t="s">
        <v>3538</v>
      </c>
      <c r="H327" s="263"/>
      <c r="I327" s="262" t="s">
        <v>3366</v>
      </c>
      <c r="J327" s="263" t="s">
        <v>3530</v>
      </c>
      <c r="K327" s="264" t="s">
        <v>3537</v>
      </c>
    </row>
    <row r="328" spans="1:11" ht="15" customHeight="1">
      <c r="A328" s="62"/>
      <c r="B328" s="701" t="s">
        <v>853</v>
      </c>
      <c r="C328" s="332">
        <v>21.5152</v>
      </c>
      <c r="D328" s="348">
        <v>23.28</v>
      </c>
      <c r="E328" s="634">
        <f t="shared" si="88"/>
        <v>25.142400000000002</v>
      </c>
      <c r="F328" s="716">
        <f t="shared" si="89"/>
        <v>25.150000000000002</v>
      </c>
      <c r="G328" s="263" t="s">
        <v>3697</v>
      </c>
      <c r="H328" s="263"/>
      <c r="I328" s="262" t="s">
        <v>3366</v>
      </c>
      <c r="J328" s="263" t="s">
        <v>3531</v>
      </c>
      <c r="K328" s="264" t="s">
        <v>3531</v>
      </c>
    </row>
    <row r="329" spans="1:11" ht="15" customHeight="1">
      <c r="A329" s="62"/>
      <c r="B329" s="701" t="s">
        <v>855</v>
      </c>
      <c r="C329" s="332">
        <v>21.5152</v>
      </c>
      <c r="D329" s="348">
        <v>23.28</v>
      </c>
      <c r="E329" s="634">
        <f t="shared" si="88"/>
        <v>25.142400000000002</v>
      </c>
      <c r="F329" s="716">
        <f t="shared" si="89"/>
        <v>25.150000000000002</v>
      </c>
      <c r="G329" s="263" t="s">
        <v>3697</v>
      </c>
      <c r="H329" s="466"/>
      <c r="I329" s="262" t="s">
        <v>3366</v>
      </c>
      <c r="J329" s="263" t="s">
        <v>3530</v>
      </c>
      <c r="K329" s="264" t="s">
        <v>3531</v>
      </c>
    </row>
    <row r="330" spans="1:11" ht="15" customHeight="1">
      <c r="A330" s="62"/>
      <c r="B330" s="701" t="s">
        <v>857</v>
      </c>
      <c r="C330" s="332">
        <v>30.1784</v>
      </c>
      <c r="D330" s="348">
        <v>32.659999999999997</v>
      </c>
      <c r="E330" s="634">
        <f t="shared" si="88"/>
        <v>35.272799999999997</v>
      </c>
      <c r="F330" s="716">
        <f t="shared" si="89"/>
        <v>35.28</v>
      </c>
      <c r="G330" s="263" t="s">
        <v>3697</v>
      </c>
      <c r="H330" s="263"/>
      <c r="I330" s="262" t="s">
        <v>3366</v>
      </c>
      <c r="J330" s="263" t="s">
        <v>3530</v>
      </c>
      <c r="K330" s="264" t="s">
        <v>3537</v>
      </c>
    </row>
    <row r="331" spans="1:11" ht="15" customHeight="1">
      <c r="A331" s="62"/>
      <c r="B331" s="701" t="s">
        <v>1317</v>
      </c>
      <c r="C331" s="332">
        <v>30.682959999999994</v>
      </c>
      <c r="D331" s="348">
        <v>33.21</v>
      </c>
      <c r="E331" s="634">
        <f t="shared" si="88"/>
        <v>35.866800000000005</v>
      </c>
      <c r="F331" s="716">
        <f t="shared" si="89"/>
        <v>35.869999999999997</v>
      </c>
      <c r="G331" s="263" t="s">
        <v>3539</v>
      </c>
      <c r="H331" s="263"/>
      <c r="I331" s="262" t="s">
        <v>3367</v>
      </c>
      <c r="J331" s="263" t="s">
        <v>3531</v>
      </c>
      <c r="K331" s="264" t="s">
        <v>3531</v>
      </c>
    </row>
    <row r="332" spans="1:11" ht="15" customHeight="1">
      <c r="A332" s="62"/>
      <c r="B332" s="701" t="s">
        <v>2257</v>
      </c>
      <c r="C332" s="332">
        <v>80.07271999999999</v>
      </c>
      <c r="D332" s="348">
        <v>86.65</v>
      </c>
      <c r="E332" s="634">
        <f t="shared" si="88"/>
        <v>93.582000000000008</v>
      </c>
      <c r="F332" s="716">
        <f t="shared" si="89"/>
        <v>93.59</v>
      </c>
      <c r="G332" s="263" t="s">
        <v>3541</v>
      </c>
      <c r="H332" s="263"/>
      <c r="I332" s="262" t="s">
        <v>3367</v>
      </c>
      <c r="J332" s="263" t="s">
        <v>3540</v>
      </c>
      <c r="K332" s="264" t="s">
        <v>3530</v>
      </c>
    </row>
    <row r="333" spans="1:11" ht="15" customHeight="1" thickBot="1">
      <c r="A333" s="63"/>
      <c r="B333" s="710" t="s">
        <v>2258</v>
      </c>
      <c r="C333" s="336">
        <v>47.038319999999992</v>
      </c>
      <c r="D333" s="349">
        <v>65.83</v>
      </c>
      <c r="E333" s="634">
        <f t="shared" si="88"/>
        <v>71.096400000000003</v>
      </c>
      <c r="F333" s="716">
        <f t="shared" si="89"/>
        <v>71.100000000000009</v>
      </c>
      <c r="G333" s="276" t="s">
        <v>3542</v>
      </c>
      <c r="H333" s="276"/>
      <c r="I333" s="292" t="s">
        <v>3368</v>
      </c>
      <c r="J333" s="276" t="s">
        <v>3531</v>
      </c>
      <c r="K333" s="277" t="s">
        <v>3531</v>
      </c>
    </row>
    <row r="334" spans="1:11" ht="15" customHeight="1" thickBot="1">
      <c r="A334" s="285"/>
      <c r="B334" s="122"/>
      <c r="C334" s="122"/>
      <c r="D334" s="122"/>
      <c r="E334" s="122"/>
      <c r="F334" s="122"/>
      <c r="G334" s="122"/>
      <c r="H334" s="122"/>
      <c r="I334" s="122"/>
      <c r="J334" s="122"/>
      <c r="K334" s="288"/>
    </row>
    <row r="335" spans="1:11" ht="15" customHeight="1">
      <c r="A335" s="45"/>
      <c r="B335" s="74" t="s">
        <v>3543</v>
      </c>
      <c r="C335" s="484"/>
      <c r="D335" s="484"/>
      <c r="E335" s="484"/>
      <c r="F335" s="484"/>
      <c r="G335" s="95"/>
      <c r="H335" s="95"/>
      <c r="I335" s="95"/>
      <c r="J335" s="95"/>
      <c r="K335" s="96"/>
    </row>
    <row r="336" spans="1:11" ht="15" customHeight="1">
      <c r="A336" s="48"/>
      <c r="B336" s="68" t="s">
        <v>3546</v>
      </c>
      <c r="C336" s="503"/>
      <c r="D336" s="503"/>
      <c r="E336" s="503"/>
      <c r="F336" s="503"/>
      <c r="G336" s="99"/>
      <c r="H336" s="99"/>
      <c r="I336" s="99"/>
      <c r="J336" s="99"/>
      <c r="K336" s="100"/>
    </row>
    <row r="337" spans="1:11" ht="15" customHeight="1">
      <c r="A337" s="48"/>
      <c r="B337" s="110" t="s">
        <v>429</v>
      </c>
      <c r="C337" s="111"/>
      <c r="D337" s="51" t="s">
        <v>3930</v>
      </c>
      <c r="E337" s="224" t="s">
        <v>4055</v>
      </c>
      <c r="F337" s="51" t="s">
        <v>3930</v>
      </c>
      <c r="G337" s="112" t="s">
        <v>1579</v>
      </c>
      <c r="H337" s="502"/>
      <c r="I337" s="501" t="s">
        <v>3364</v>
      </c>
      <c r="J337" s="502"/>
      <c r="K337" s="114"/>
    </row>
    <row r="338" spans="1:11" ht="15" customHeight="1">
      <c r="A338" s="48"/>
      <c r="B338" s="705" t="s">
        <v>2259</v>
      </c>
      <c r="C338" s="291">
        <v>63.517439999999993</v>
      </c>
      <c r="D338" s="347">
        <v>68.739999999999995</v>
      </c>
      <c r="E338" s="634">
        <f t="shared" ref="E338:E344" si="91">D338*1.08</f>
        <v>74.239199999999997</v>
      </c>
      <c r="F338" s="716">
        <f t="shared" ref="F338:F344" si="92">ROUNDUP(E338,2)</f>
        <v>74.240000000000009</v>
      </c>
      <c r="G338" s="257" t="s">
        <v>3547</v>
      </c>
      <c r="H338" s="257"/>
      <c r="I338" s="256" t="s">
        <v>2260</v>
      </c>
      <c r="J338" s="257"/>
      <c r="K338" s="258"/>
    </row>
    <row r="339" spans="1:11" ht="15" customHeight="1">
      <c r="A339" s="48"/>
      <c r="B339" s="701" t="s">
        <v>2261</v>
      </c>
      <c r="C339" s="332">
        <v>111.76479999999999</v>
      </c>
      <c r="D339" s="348">
        <v>120.94</v>
      </c>
      <c r="E339" s="634">
        <f t="shared" si="91"/>
        <v>130.61520000000002</v>
      </c>
      <c r="F339" s="716">
        <f t="shared" si="92"/>
        <v>130.62</v>
      </c>
      <c r="G339" s="263" t="s">
        <v>3547</v>
      </c>
      <c r="H339" s="263"/>
      <c r="I339" s="262" t="s">
        <v>3900</v>
      </c>
      <c r="J339" s="263"/>
      <c r="K339" s="264"/>
    </row>
    <row r="340" spans="1:11" ht="15" customHeight="1">
      <c r="A340" s="48"/>
      <c r="B340" s="701" t="s">
        <v>2262</v>
      </c>
      <c r="C340" s="332">
        <v>139.18239999999997</v>
      </c>
      <c r="D340" s="348">
        <v>150.6</v>
      </c>
      <c r="E340" s="634">
        <f t="shared" si="91"/>
        <v>162.648</v>
      </c>
      <c r="F340" s="716">
        <f t="shared" si="92"/>
        <v>162.64999999999998</v>
      </c>
      <c r="G340" s="263" t="s">
        <v>3547</v>
      </c>
      <c r="H340" s="263"/>
      <c r="I340" s="262" t="s">
        <v>3544</v>
      </c>
      <c r="J340" s="263"/>
      <c r="K340" s="264"/>
    </row>
    <row r="341" spans="1:11" ht="15" customHeight="1">
      <c r="A341" s="48"/>
      <c r="B341" s="701" t="s">
        <v>2263</v>
      </c>
      <c r="C341" s="332">
        <v>164.15335999999996</v>
      </c>
      <c r="D341" s="348">
        <v>177.62</v>
      </c>
      <c r="E341" s="634">
        <f t="shared" si="91"/>
        <v>191.82960000000003</v>
      </c>
      <c r="F341" s="716">
        <f t="shared" si="92"/>
        <v>191.82999999999998</v>
      </c>
      <c r="G341" s="263" t="s">
        <v>3547</v>
      </c>
      <c r="H341" s="263"/>
      <c r="I341" s="262" t="s">
        <v>2264</v>
      </c>
      <c r="J341" s="263"/>
      <c r="K341" s="264"/>
    </row>
    <row r="342" spans="1:11" ht="15" customHeight="1">
      <c r="A342" s="48"/>
      <c r="B342" s="701" t="s">
        <v>2265</v>
      </c>
      <c r="C342" s="332">
        <v>387.74959999999999</v>
      </c>
      <c r="D342" s="348">
        <v>419.52</v>
      </c>
      <c r="E342" s="634">
        <f t="shared" si="91"/>
        <v>453.08160000000004</v>
      </c>
      <c r="F342" s="716">
        <f t="shared" si="92"/>
        <v>453.09</v>
      </c>
      <c r="G342" s="263" t="s">
        <v>3547</v>
      </c>
      <c r="H342" s="263"/>
      <c r="I342" s="262" t="s">
        <v>3545</v>
      </c>
      <c r="J342" s="263"/>
      <c r="K342" s="264"/>
    </row>
    <row r="343" spans="1:11" ht="15" customHeight="1">
      <c r="A343" s="48"/>
      <c r="B343" s="701" t="s">
        <v>2266</v>
      </c>
      <c r="C343" s="332">
        <v>535.68087999999989</v>
      </c>
      <c r="D343" s="348">
        <v>579.58000000000004</v>
      </c>
      <c r="E343" s="634">
        <f t="shared" si="91"/>
        <v>625.94640000000004</v>
      </c>
      <c r="F343" s="716">
        <f t="shared" si="92"/>
        <v>625.95000000000005</v>
      </c>
      <c r="G343" s="263" t="s">
        <v>3547</v>
      </c>
      <c r="H343" s="263"/>
      <c r="I343" s="262" t="s">
        <v>1585</v>
      </c>
      <c r="J343" s="263"/>
      <c r="K343" s="264"/>
    </row>
    <row r="344" spans="1:11" ht="15" customHeight="1" thickBot="1">
      <c r="A344" s="48"/>
      <c r="B344" s="710" t="s">
        <v>2267</v>
      </c>
      <c r="C344" s="336">
        <v>1218.2648799999999</v>
      </c>
      <c r="D344" s="349">
        <f t="shared" ref="D344" si="93">C344*1.03</f>
        <v>1254.8128263999999</v>
      </c>
      <c r="E344" s="634">
        <f t="shared" si="91"/>
        <v>1355.1978525120001</v>
      </c>
      <c r="F344" s="716">
        <f t="shared" si="92"/>
        <v>1355.2</v>
      </c>
      <c r="G344" s="276" t="s">
        <v>3547</v>
      </c>
      <c r="H344" s="276"/>
      <c r="I344" s="292" t="s">
        <v>1623</v>
      </c>
      <c r="J344" s="276"/>
      <c r="K344" s="277"/>
    </row>
    <row r="345" spans="1:11" ht="15" customHeight="1" thickBot="1">
      <c r="A345" s="285"/>
      <c r="B345" s="122"/>
      <c r="C345" s="122"/>
      <c r="D345" s="122"/>
      <c r="E345" s="122"/>
      <c r="F345" s="122"/>
      <c r="G345" s="122"/>
      <c r="H345" s="122"/>
      <c r="I345" s="122"/>
      <c r="J345" s="122"/>
      <c r="K345" s="288"/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293"/>
  <sheetViews>
    <sheetView zoomScaleNormal="100" workbookViewId="0">
      <pane ySplit="1" topLeftCell="A2" activePane="bottomLeft" state="frozen"/>
      <selection activeCell="B12" sqref="B12"/>
      <selection pane="bottomLeft"/>
    </sheetView>
  </sheetViews>
  <sheetFormatPr baseColWidth="10" defaultColWidth="11.42578125" defaultRowHeight="15" customHeight="1"/>
  <cols>
    <col min="1" max="1" width="22.7109375" style="215" customWidth="1"/>
    <col min="2" max="2" width="20.7109375" style="215" customWidth="1"/>
    <col min="3" max="3" width="8.28515625" style="215" hidden="1" customWidth="1"/>
    <col min="4" max="4" width="10.7109375" style="215" hidden="1" customWidth="1"/>
    <col min="5" max="5" width="7" style="215" hidden="1" customWidth="1"/>
    <col min="6" max="6" width="10.7109375" style="215" customWidth="1"/>
    <col min="7" max="7" width="15.7109375" style="514" customWidth="1"/>
    <col min="8" max="8" width="20.7109375" style="215" customWidth="1"/>
    <col min="9" max="9" width="12.7109375" style="215" customWidth="1"/>
    <col min="10" max="10" width="10.7109375" style="215" customWidth="1"/>
    <col min="11" max="11" width="16.7109375" style="215" customWidth="1"/>
    <col min="12" max="16384" width="11.42578125" style="215"/>
  </cols>
  <sheetData>
    <row r="1" spans="1:11" s="154" customFormat="1" ht="24.95" customHeight="1" thickBot="1">
      <c r="A1" s="471"/>
      <c r="B1" s="461" t="s">
        <v>2665</v>
      </c>
      <c r="C1" s="472"/>
      <c r="D1" s="472"/>
      <c r="E1" s="472"/>
      <c r="F1" s="472"/>
      <c r="G1" s="513"/>
      <c r="H1" s="472"/>
      <c r="I1" s="472"/>
      <c r="J1" s="472"/>
      <c r="K1" s="473"/>
    </row>
    <row r="2" spans="1:11" ht="15" customHeight="1" thickBot="1">
      <c r="A2" s="45"/>
      <c r="B2" s="444" t="s">
        <v>2525</v>
      </c>
      <c r="C2" s="46"/>
      <c r="D2" s="46"/>
      <c r="E2" s="46"/>
      <c r="F2" s="46"/>
      <c r="G2" s="451"/>
      <c r="H2" s="46"/>
      <c r="I2" s="46"/>
      <c r="J2" s="46"/>
      <c r="K2" s="47"/>
    </row>
    <row r="3" spans="1:11" ht="15" customHeight="1">
      <c r="A3" s="62"/>
      <c r="B3" s="92" t="s">
        <v>2277</v>
      </c>
      <c r="C3" s="59"/>
      <c r="D3" s="59"/>
      <c r="E3" s="59"/>
      <c r="F3" s="59"/>
      <c r="G3" s="451"/>
      <c r="H3" s="46"/>
      <c r="I3" s="46"/>
      <c r="J3" s="46"/>
      <c r="K3" s="47"/>
    </row>
    <row r="4" spans="1:11" ht="15" customHeight="1">
      <c r="A4" s="48"/>
      <c r="B4" s="49" t="s">
        <v>429</v>
      </c>
      <c r="C4" s="504"/>
      <c r="D4" s="51" t="s">
        <v>3930</v>
      </c>
      <c r="E4" s="224" t="s">
        <v>4055</v>
      </c>
      <c r="F4" s="51" t="s">
        <v>3930</v>
      </c>
      <c r="G4" s="51" t="s">
        <v>1582</v>
      </c>
      <c r="H4" s="248" t="s">
        <v>3548</v>
      </c>
      <c r="I4" s="248"/>
      <c r="J4" s="248"/>
      <c r="K4" s="53"/>
    </row>
    <row r="5" spans="1:11" ht="15" customHeight="1">
      <c r="A5" s="48"/>
      <c r="B5" s="489" t="s">
        <v>859</v>
      </c>
      <c r="C5" s="507">
        <v>117.89</v>
      </c>
      <c r="D5" s="508">
        <f>C5*1.03</f>
        <v>121.4267</v>
      </c>
      <c r="E5" s="634">
        <f>D5*1.08</f>
        <v>131.14083600000001</v>
      </c>
      <c r="F5" s="716">
        <f t="shared" ref="F5" si="0">ROUNDUP(E5,2)</f>
        <v>131.14999999999998</v>
      </c>
      <c r="G5" s="256" t="s">
        <v>2278</v>
      </c>
      <c r="H5" s="257" t="s">
        <v>3555</v>
      </c>
      <c r="I5" s="257"/>
      <c r="J5" s="257"/>
      <c r="K5" s="258"/>
    </row>
    <row r="6" spans="1:11" ht="15" customHeight="1">
      <c r="A6" s="48"/>
      <c r="B6" s="490" t="s">
        <v>860</v>
      </c>
      <c r="C6" s="509">
        <v>117.89</v>
      </c>
      <c r="D6" s="510">
        <f t="shared" ref="D6:D13" si="1">C6*1.03</f>
        <v>121.4267</v>
      </c>
      <c r="E6" s="634">
        <f t="shared" ref="E6:E13" si="2">D6*1.08</f>
        <v>131.14083600000001</v>
      </c>
      <c r="F6" s="716">
        <f t="shared" ref="F6:F13" si="3">ROUNDUP(E6,2)</f>
        <v>131.14999999999998</v>
      </c>
      <c r="G6" s="262" t="s">
        <v>2278</v>
      </c>
      <c r="H6" s="263" t="s">
        <v>3549</v>
      </c>
      <c r="I6" s="263"/>
      <c r="J6" s="263"/>
      <c r="K6" s="264"/>
    </row>
    <row r="7" spans="1:11" ht="15" customHeight="1">
      <c r="A7" s="48"/>
      <c r="B7" s="490" t="s">
        <v>861</v>
      </c>
      <c r="C7" s="509">
        <v>117.89</v>
      </c>
      <c r="D7" s="510">
        <f t="shared" si="1"/>
        <v>121.4267</v>
      </c>
      <c r="E7" s="634">
        <f t="shared" si="2"/>
        <v>131.14083600000001</v>
      </c>
      <c r="F7" s="716">
        <f t="shared" si="3"/>
        <v>131.14999999999998</v>
      </c>
      <c r="G7" s="262" t="s">
        <v>2278</v>
      </c>
      <c r="H7" s="263" t="s">
        <v>3550</v>
      </c>
      <c r="I7" s="263"/>
      <c r="J7" s="263"/>
      <c r="K7" s="264"/>
    </row>
    <row r="8" spans="1:11" ht="15" customHeight="1">
      <c r="A8" s="48"/>
      <c r="B8" s="490" t="s">
        <v>862</v>
      </c>
      <c r="C8" s="509">
        <v>117.89</v>
      </c>
      <c r="D8" s="510">
        <f t="shared" si="1"/>
        <v>121.4267</v>
      </c>
      <c r="E8" s="634">
        <f t="shared" si="2"/>
        <v>131.14083600000001</v>
      </c>
      <c r="F8" s="716">
        <f t="shared" si="3"/>
        <v>131.14999999999998</v>
      </c>
      <c r="G8" s="262" t="s">
        <v>2278</v>
      </c>
      <c r="H8" s="263" t="s">
        <v>3551</v>
      </c>
      <c r="I8" s="263"/>
      <c r="J8" s="263"/>
      <c r="K8" s="264"/>
    </row>
    <row r="9" spans="1:11" ht="15" customHeight="1">
      <c r="A9" s="48"/>
      <c r="B9" s="490" t="s">
        <v>863</v>
      </c>
      <c r="C9" s="509">
        <v>117.89</v>
      </c>
      <c r="D9" s="510">
        <f t="shared" si="1"/>
        <v>121.4267</v>
      </c>
      <c r="E9" s="634">
        <f t="shared" si="2"/>
        <v>131.14083600000001</v>
      </c>
      <c r="F9" s="716">
        <f t="shared" si="3"/>
        <v>131.14999999999998</v>
      </c>
      <c r="G9" s="262" t="s">
        <v>2278</v>
      </c>
      <c r="H9" s="263" t="s">
        <v>3553</v>
      </c>
      <c r="I9" s="263"/>
      <c r="J9" s="263"/>
      <c r="K9" s="264"/>
    </row>
    <row r="10" spans="1:11" ht="15" customHeight="1">
      <c r="A10" s="48"/>
      <c r="B10" s="490" t="s">
        <v>864</v>
      </c>
      <c r="C10" s="509">
        <v>117.89</v>
      </c>
      <c r="D10" s="510">
        <f t="shared" si="1"/>
        <v>121.4267</v>
      </c>
      <c r="E10" s="634">
        <f t="shared" si="2"/>
        <v>131.14083600000001</v>
      </c>
      <c r="F10" s="716">
        <f t="shared" si="3"/>
        <v>131.14999999999998</v>
      </c>
      <c r="G10" s="262" t="s">
        <v>2278</v>
      </c>
      <c r="H10" s="263" t="s">
        <v>3552</v>
      </c>
      <c r="I10" s="263"/>
      <c r="J10" s="263"/>
      <c r="K10" s="264"/>
    </row>
    <row r="11" spans="1:11" ht="15" customHeight="1">
      <c r="A11" s="48"/>
      <c r="B11" s="490" t="s">
        <v>2279</v>
      </c>
      <c r="C11" s="332">
        <v>200.93</v>
      </c>
      <c r="D11" s="510">
        <f t="shared" si="1"/>
        <v>206.95790000000002</v>
      </c>
      <c r="E11" s="634">
        <f t="shared" si="2"/>
        <v>223.51453200000003</v>
      </c>
      <c r="F11" s="716">
        <f t="shared" si="3"/>
        <v>223.51999999999998</v>
      </c>
      <c r="G11" s="262" t="s">
        <v>2280</v>
      </c>
      <c r="H11" s="263" t="s">
        <v>3554</v>
      </c>
      <c r="I11" s="263"/>
      <c r="J11" s="263"/>
      <c r="K11" s="264"/>
    </row>
    <row r="12" spans="1:11" ht="15" customHeight="1">
      <c r="A12" s="48"/>
      <c r="B12" s="490" t="s">
        <v>2281</v>
      </c>
      <c r="C12" s="332">
        <v>184.6</v>
      </c>
      <c r="D12" s="510">
        <f t="shared" si="1"/>
        <v>190.13800000000001</v>
      </c>
      <c r="E12" s="634">
        <f t="shared" si="2"/>
        <v>205.34904000000003</v>
      </c>
      <c r="F12" s="716">
        <f t="shared" si="3"/>
        <v>205.35</v>
      </c>
      <c r="G12" s="262" t="s">
        <v>2280</v>
      </c>
      <c r="H12" s="263" t="s">
        <v>3557</v>
      </c>
      <c r="I12" s="263"/>
      <c r="J12" s="263"/>
      <c r="K12" s="264"/>
    </row>
    <row r="13" spans="1:11" ht="15" customHeight="1" thickBot="1">
      <c r="A13" s="54"/>
      <c r="B13" s="465" t="s">
        <v>2282</v>
      </c>
      <c r="C13" s="511">
        <v>184.6</v>
      </c>
      <c r="D13" s="512">
        <f t="shared" si="1"/>
        <v>190.13800000000001</v>
      </c>
      <c r="E13" s="634">
        <f t="shared" si="2"/>
        <v>205.34904000000003</v>
      </c>
      <c r="F13" s="716">
        <f t="shared" si="3"/>
        <v>205.35</v>
      </c>
      <c r="G13" s="292" t="s">
        <v>2280</v>
      </c>
      <c r="H13" s="276" t="s">
        <v>3556</v>
      </c>
      <c r="I13" s="276"/>
      <c r="J13" s="276"/>
      <c r="K13" s="277"/>
    </row>
    <row r="14" spans="1:11" ht="15" customHeight="1">
      <c r="A14" s="45"/>
      <c r="B14" s="505" t="s">
        <v>2283</v>
      </c>
      <c r="C14" s="59"/>
      <c r="D14" s="59"/>
      <c r="E14" s="59"/>
      <c r="F14" s="59"/>
      <c r="G14" s="451"/>
      <c r="H14" s="61"/>
      <c r="I14" s="46"/>
      <c r="J14" s="46"/>
      <c r="K14" s="47"/>
    </row>
    <row r="15" spans="1:11" ht="15" customHeight="1">
      <c r="A15" s="48"/>
      <c r="B15" s="506" t="s">
        <v>429</v>
      </c>
      <c r="C15" s="504"/>
      <c r="D15" s="51" t="s">
        <v>3930</v>
      </c>
      <c r="E15" s="224" t="s">
        <v>4055</v>
      </c>
      <c r="F15" s="51" t="s">
        <v>3930</v>
      </c>
      <c r="G15" s="51" t="s">
        <v>1582</v>
      </c>
      <c r="H15" s="248" t="s">
        <v>3548</v>
      </c>
      <c r="I15" s="248"/>
      <c r="J15" s="248"/>
      <c r="K15" s="53"/>
    </row>
    <row r="16" spans="1:11" ht="15" customHeight="1">
      <c r="A16" s="48"/>
      <c r="B16" s="489" t="s">
        <v>2285</v>
      </c>
      <c r="C16" s="291">
        <v>200.58</v>
      </c>
      <c r="D16" s="508">
        <f t="shared" ref="D16:D22" si="4">C16*1.03</f>
        <v>206.59740000000002</v>
      </c>
      <c r="E16" s="634">
        <f t="shared" ref="E16:E24" si="5">D16*1.08</f>
        <v>223.12519200000003</v>
      </c>
      <c r="F16" s="716">
        <f t="shared" ref="F16:F24" si="6">ROUNDUP(E16,2)</f>
        <v>223.13</v>
      </c>
      <c r="G16" s="256" t="s">
        <v>2278</v>
      </c>
      <c r="H16" s="257" t="s">
        <v>3555</v>
      </c>
      <c r="I16" s="257"/>
      <c r="J16" s="257"/>
      <c r="K16" s="258"/>
    </row>
    <row r="17" spans="1:11" ht="15" customHeight="1">
      <c r="A17" s="48"/>
      <c r="B17" s="490" t="s">
        <v>2287</v>
      </c>
      <c r="C17" s="332">
        <v>200.58</v>
      </c>
      <c r="D17" s="510">
        <f t="shared" si="4"/>
        <v>206.59740000000002</v>
      </c>
      <c r="E17" s="634">
        <f t="shared" si="5"/>
        <v>223.12519200000003</v>
      </c>
      <c r="F17" s="716">
        <f t="shared" si="6"/>
        <v>223.13</v>
      </c>
      <c r="G17" s="262" t="s">
        <v>2278</v>
      </c>
      <c r="H17" s="263" t="s">
        <v>3549</v>
      </c>
      <c r="I17" s="263"/>
      <c r="J17" s="263"/>
      <c r="K17" s="264"/>
    </row>
    <row r="18" spans="1:11" ht="15" customHeight="1">
      <c r="A18" s="48"/>
      <c r="B18" s="490" t="s">
        <v>2289</v>
      </c>
      <c r="C18" s="332">
        <v>200.58</v>
      </c>
      <c r="D18" s="510">
        <f t="shared" si="4"/>
        <v>206.59740000000002</v>
      </c>
      <c r="E18" s="634">
        <f t="shared" si="5"/>
        <v>223.12519200000003</v>
      </c>
      <c r="F18" s="716">
        <f t="shared" si="6"/>
        <v>223.13</v>
      </c>
      <c r="G18" s="262" t="s">
        <v>2278</v>
      </c>
      <c r="H18" s="263" t="s">
        <v>3550</v>
      </c>
      <c r="I18" s="263"/>
      <c r="J18" s="263"/>
      <c r="K18" s="264"/>
    </row>
    <row r="19" spans="1:11" ht="15" customHeight="1">
      <c r="A19" s="48"/>
      <c r="B19" s="490" t="s">
        <v>2291</v>
      </c>
      <c r="C19" s="332">
        <v>200.58</v>
      </c>
      <c r="D19" s="510">
        <f t="shared" si="4"/>
        <v>206.59740000000002</v>
      </c>
      <c r="E19" s="634">
        <f t="shared" si="5"/>
        <v>223.12519200000003</v>
      </c>
      <c r="F19" s="716">
        <f t="shared" si="6"/>
        <v>223.13</v>
      </c>
      <c r="G19" s="262" t="s">
        <v>2278</v>
      </c>
      <c r="H19" s="263" t="s">
        <v>3551</v>
      </c>
      <c r="I19" s="263"/>
      <c r="J19" s="263"/>
      <c r="K19" s="264"/>
    </row>
    <row r="20" spans="1:11" ht="15" customHeight="1">
      <c r="A20" s="48"/>
      <c r="B20" s="490" t="s">
        <v>2293</v>
      </c>
      <c r="C20" s="332">
        <v>200.58</v>
      </c>
      <c r="D20" s="510">
        <f t="shared" si="4"/>
        <v>206.59740000000002</v>
      </c>
      <c r="E20" s="634">
        <f t="shared" si="5"/>
        <v>223.12519200000003</v>
      </c>
      <c r="F20" s="716">
        <f t="shared" si="6"/>
        <v>223.13</v>
      </c>
      <c r="G20" s="262" t="s">
        <v>2278</v>
      </c>
      <c r="H20" s="263" t="s">
        <v>3553</v>
      </c>
      <c r="I20" s="263"/>
      <c r="J20" s="263"/>
      <c r="K20" s="264"/>
    </row>
    <row r="21" spans="1:11" ht="15" customHeight="1">
      <c r="A21" s="48"/>
      <c r="B21" s="490" t="s">
        <v>2295</v>
      </c>
      <c r="C21" s="332">
        <v>200.58</v>
      </c>
      <c r="D21" s="510">
        <f t="shared" si="4"/>
        <v>206.59740000000002</v>
      </c>
      <c r="E21" s="634">
        <f t="shared" si="5"/>
        <v>223.12519200000003</v>
      </c>
      <c r="F21" s="716">
        <f t="shared" si="6"/>
        <v>223.13</v>
      </c>
      <c r="G21" s="262" t="s">
        <v>2278</v>
      </c>
      <c r="H21" s="263" t="s">
        <v>3552</v>
      </c>
      <c r="I21" s="263"/>
      <c r="J21" s="263"/>
      <c r="K21" s="264"/>
    </row>
    <row r="22" spans="1:11" ht="15" customHeight="1">
      <c r="A22" s="48"/>
      <c r="B22" s="490" t="s">
        <v>2297</v>
      </c>
      <c r="C22" s="332">
        <v>240.5</v>
      </c>
      <c r="D22" s="510">
        <f t="shared" si="4"/>
        <v>247.715</v>
      </c>
      <c r="E22" s="634">
        <f t="shared" si="5"/>
        <v>267.53220000000005</v>
      </c>
      <c r="F22" s="716">
        <f t="shared" si="6"/>
        <v>267.53999999999996</v>
      </c>
      <c r="G22" s="262" t="s">
        <v>2280</v>
      </c>
      <c r="H22" s="263" t="s">
        <v>3554</v>
      </c>
      <c r="I22" s="263"/>
      <c r="J22" s="263"/>
      <c r="K22" s="264"/>
    </row>
    <row r="23" spans="1:11" ht="15" customHeight="1">
      <c r="A23" s="48"/>
      <c r="B23" s="490" t="s">
        <v>2299</v>
      </c>
      <c r="C23" s="332">
        <v>223.97</v>
      </c>
      <c r="D23" s="510">
        <v>230.9</v>
      </c>
      <c r="E23" s="634">
        <f t="shared" si="5"/>
        <v>249.37200000000001</v>
      </c>
      <c r="F23" s="716">
        <f t="shared" si="6"/>
        <v>249.38</v>
      </c>
      <c r="G23" s="262" t="s">
        <v>2280</v>
      </c>
      <c r="H23" s="263" t="s">
        <v>3557</v>
      </c>
      <c r="I23" s="263"/>
      <c r="J23" s="263"/>
      <c r="K23" s="264"/>
    </row>
    <row r="24" spans="1:11" ht="15" customHeight="1" thickBot="1">
      <c r="A24" s="54"/>
      <c r="B24" s="465" t="s">
        <v>2301</v>
      </c>
      <c r="C24" s="336">
        <v>223.97</v>
      </c>
      <c r="D24" s="512">
        <v>230.9</v>
      </c>
      <c r="E24" s="634">
        <f t="shared" si="5"/>
        <v>249.37200000000001</v>
      </c>
      <c r="F24" s="716">
        <f t="shared" si="6"/>
        <v>249.38</v>
      </c>
      <c r="G24" s="292" t="s">
        <v>2280</v>
      </c>
      <c r="H24" s="276" t="s">
        <v>3556</v>
      </c>
      <c r="I24" s="276"/>
      <c r="J24" s="276"/>
      <c r="K24" s="277"/>
    </row>
    <row r="25" spans="1:11" ht="15" customHeight="1">
      <c r="A25" s="45"/>
      <c r="B25" s="505" t="s">
        <v>2284</v>
      </c>
      <c r="C25" s="59"/>
      <c r="D25" s="59"/>
      <c r="E25" s="59"/>
      <c r="F25" s="59"/>
      <c r="G25" s="451"/>
      <c r="H25" s="46"/>
      <c r="I25" s="46"/>
      <c r="J25" s="46"/>
      <c r="K25" s="47"/>
    </row>
    <row r="26" spans="1:11" ht="15" customHeight="1">
      <c r="A26" s="48"/>
      <c r="B26" s="506" t="s">
        <v>429</v>
      </c>
      <c r="C26" s="504"/>
      <c r="D26" s="51" t="s">
        <v>3930</v>
      </c>
      <c r="E26" s="224" t="s">
        <v>4055</v>
      </c>
      <c r="F26" s="51" t="s">
        <v>3930</v>
      </c>
      <c r="G26" s="51" t="s">
        <v>1582</v>
      </c>
      <c r="H26" s="248" t="s">
        <v>3548</v>
      </c>
      <c r="I26" s="248"/>
      <c r="J26" s="248"/>
      <c r="K26" s="53"/>
    </row>
    <row r="27" spans="1:11" ht="15" customHeight="1">
      <c r="A27" s="48"/>
      <c r="B27" s="489" t="s">
        <v>2286</v>
      </c>
      <c r="C27" s="291">
        <v>235.42</v>
      </c>
      <c r="D27" s="508">
        <v>242.49</v>
      </c>
      <c r="E27" s="634">
        <f t="shared" ref="E27:E35" si="7">D27*1.08</f>
        <v>261.88920000000002</v>
      </c>
      <c r="F27" s="716">
        <f t="shared" ref="F27:F35" si="8">ROUNDUP(E27,2)</f>
        <v>261.89</v>
      </c>
      <c r="G27" s="256" t="s">
        <v>2278</v>
      </c>
      <c r="H27" s="257" t="s">
        <v>3555</v>
      </c>
      <c r="I27" s="257"/>
      <c r="J27" s="257"/>
      <c r="K27" s="258"/>
    </row>
    <row r="28" spans="1:11" ht="15" customHeight="1">
      <c r="A28" s="48"/>
      <c r="B28" s="490" t="s">
        <v>2288</v>
      </c>
      <c r="C28" s="332">
        <v>235.42</v>
      </c>
      <c r="D28" s="510">
        <v>242.49</v>
      </c>
      <c r="E28" s="634">
        <f t="shared" si="7"/>
        <v>261.88920000000002</v>
      </c>
      <c r="F28" s="716">
        <f t="shared" si="8"/>
        <v>261.89</v>
      </c>
      <c r="G28" s="262" t="s">
        <v>2278</v>
      </c>
      <c r="H28" s="263" t="s">
        <v>3549</v>
      </c>
      <c r="I28" s="263"/>
      <c r="J28" s="263"/>
      <c r="K28" s="264"/>
    </row>
    <row r="29" spans="1:11" ht="15" customHeight="1">
      <c r="A29" s="48"/>
      <c r="B29" s="490" t="s">
        <v>2290</v>
      </c>
      <c r="C29" s="332">
        <v>235.42</v>
      </c>
      <c r="D29" s="510">
        <v>242.49</v>
      </c>
      <c r="E29" s="634">
        <f t="shared" si="7"/>
        <v>261.88920000000002</v>
      </c>
      <c r="F29" s="716">
        <f t="shared" si="8"/>
        <v>261.89</v>
      </c>
      <c r="G29" s="262" t="s">
        <v>2278</v>
      </c>
      <c r="H29" s="263" t="s">
        <v>3550</v>
      </c>
      <c r="I29" s="263"/>
      <c r="J29" s="263"/>
      <c r="K29" s="264"/>
    </row>
    <row r="30" spans="1:11" ht="15" customHeight="1">
      <c r="A30" s="48"/>
      <c r="B30" s="490" t="s">
        <v>2292</v>
      </c>
      <c r="C30" s="332">
        <v>235.42</v>
      </c>
      <c r="D30" s="510">
        <v>242.49</v>
      </c>
      <c r="E30" s="634">
        <f t="shared" si="7"/>
        <v>261.88920000000002</v>
      </c>
      <c r="F30" s="716">
        <f t="shared" si="8"/>
        <v>261.89</v>
      </c>
      <c r="G30" s="262" t="s">
        <v>2278</v>
      </c>
      <c r="H30" s="263" t="s">
        <v>3551</v>
      </c>
      <c r="I30" s="263"/>
      <c r="J30" s="263"/>
      <c r="K30" s="264"/>
    </row>
    <row r="31" spans="1:11" ht="15" customHeight="1">
      <c r="A31" s="48"/>
      <c r="B31" s="490" t="s">
        <v>2294</v>
      </c>
      <c r="C31" s="332">
        <v>235.42</v>
      </c>
      <c r="D31" s="510">
        <v>242.49</v>
      </c>
      <c r="E31" s="634">
        <f t="shared" si="7"/>
        <v>261.88920000000002</v>
      </c>
      <c r="F31" s="716">
        <f t="shared" si="8"/>
        <v>261.89</v>
      </c>
      <c r="G31" s="262" t="s">
        <v>2278</v>
      </c>
      <c r="H31" s="263" t="s">
        <v>3553</v>
      </c>
      <c r="I31" s="263"/>
      <c r="J31" s="263"/>
      <c r="K31" s="264"/>
    </row>
    <row r="32" spans="1:11" ht="15" customHeight="1">
      <c r="A32" s="48"/>
      <c r="B32" s="490" t="s">
        <v>2296</v>
      </c>
      <c r="C32" s="332">
        <v>235.42</v>
      </c>
      <c r="D32" s="510">
        <v>242.49</v>
      </c>
      <c r="E32" s="634">
        <f t="shared" si="7"/>
        <v>261.88920000000002</v>
      </c>
      <c r="F32" s="716">
        <f t="shared" si="8"/>
        <v>261.89</v>
      </c>
      <c r="G32" s="262" t="s">
        <v>2278</v>
      </c>
      <c r="H32" s="263" t="s">
        <v>3552</v>
      </c>
      <c r="I32" s="263"/>
      <c r="J32" s="263"/>
      <c r="K32" s="264"/>
    </row>
    <row r="33" spans="1:11" ht="15" customHeight="1">
      <c r="A33" s="48"/>
      <c r="B33" s="490" t="s">
        <v>2298</v>
      </c>
      <c r="C33" s="332">
        <v>280.06</v>
      </c>
      <c r="D33" s="510">
        <v>288.47000000000003</v>
      </c>
      <c r="E33" s="634">
        <f t="shared" si="7"/>
        <v>311.54760000000005</v>
      </c>
      <c r="F33" s="716">
        <f t="shared" si="8"/>
        <v>311.55</v>
      </c>
      <c r="G33" s="262" t="s">
        <v>2280</v>
      </c>
      <c r="H33" s="263" t="s">
        <v>3554</v>
      </c>
      <c r="I33" s="263"/>
      <c r="J33" s="263"/>
      <c r="K33" s="264"/>
    </row>
    <row r="34" spans="1:11" ht="15" customHeight="1">
      <c r="A34" s="48"/>
      <c r="B34" s="490" t="s">
        <v>2300</v>
      </c>
      <c r="C34" s="332">
        <v>263.75</v>
      </c>
      <c r="D34" s="510">
        <v>271.67</v>
      </c>
      <c r="E34" s="634">
        <f t="shared" si="7"/>
        <v>293.40360000000004</v>
      </c>
      <c r="F34" s="716">
        <f t="shared" si="8"/>
        <v>293.40999999999997</v>
      </c>
      <c r="G34" s="262" t="s">
        <v>2280</v>
      </c>
      <c r="H34" s="263" t="s">
        <v>3557</v>
      </c>
      <c r="I34" s="263"/>
      <c r="J34" s="263"/>
      <c r="K34" s="264"/>
    </row>
    <row r="35" spans="1:11" ht="15" customHeight="1" thickBot="1">
      <c r="A35" s="48"/>
      <c r="B35" s="515" t="s">
        <v>2302</v>
      </c>
      <c r="C35" s="339">
        <v>263.75</v>
      </c>
      <c r="D35" s="512">
        <v>271.67</v>
      </c>
      <c r="E35" s="634">
        <f t="shared" si="7"/>
        <v>293.40360000000004</v>
      </c>
      <c r="F35" s="716">
        <f t="shared" si="8"/>
        <v>293.40999999999997</v>
      </c>
      <c r="G35" s="307" t="s">
        <v>2280</v>
      </c>
      <c r="H35" s="283" t="s">
        <v>3556</v>
      </c>
      <c r="I35" s="283"/>
      <c r="J35" s="283"/>
      <c r="K35" s="284"/>
    </row>
    <row r="36" spans="1:11" ht="15" customHeight="1" thickBot="1">
      <c r="A36" s="285"/>
      <c r="B36" s="122"/>
      <c r="C36" s="286"/>
      <c r="D36" s="286"/>
      <c r="E36" s="286"/>
      <c r="F36" s="286"/>
      <c r="G36" s="516"/>
      <c r="H36" s="122"/>
      <c r="I36" s="122"/>
      <c r="J36" s="122"/>
      <c r="K36" s="288"/>
    </row>
    <row r="37" spans="1:11" ht="15" customHeight="1" thickBot="1">
      <c r="A37" s="45"/>
      <c r="B37" s="444" t="s">
        <v>2526</v>
      </c>
      <c r="C37" s="59"/>
      <c r="D37" s="59"/>
      <c r="E37" s="59"/>
      <c r="F37" s="59"/>
      <c r="G37" s="451"/>
      <c r="H37" s="46"/>
      <c r="I37" s="46"/>
      <c r="J37" s="46"/>
      <c r="K37" s="47"/>
    </row>
    <row r="38" spans="1:11" ht="15" customHeight="1">
      <c r="A38" s="45"/>
      <c r="B38" s="92" t="s">
        <v>2276</v>
      </c>
      <c r="C38" s="59"/>
      <c r="D38" s="59"/>
      <c r="E38" s="59"/>
      <c r="F38" s="59"/>
      <c r="G38" s="451"/>
      <c r="H38" s="46"/>
      <c r="I38" s="61"/>
      <c r="J38" s="61"/>
      <c r="K38" s="47"/>
    </row>
    <row r="39" spans="1:11" ht="15" customHeight="1">
      <c r="A39" s="48"/>
      <c r="B39" s="127" t="s">
        <v>429</v>
      </c>
      <c r="C39" s="752"/>
      <c r="D39" s="224" t="s">
        <v>3930</v>
      </c>
      <c r="E39" s="224" t="s">
        <v>4055</v>
      </c>
      <c r="F39" s="224" t="s">
        <v>3930</v>
      </c>
      <c r="G39" s="224" t="s">
        <v>1582</v>
      </c>
      <c r="H39" s="129" t="s">
        <v>3548</v>
      </c>
      <c r="I39" s="129"/>
      <c r="J39" s="129"/>
      <c r="K39" s="130"/>
    </row>
    <row r="40" spans="1:11" ht="15" customHeight="1">
      <c r="A40" s="48"/>
      <c r="B40" s="345" t="s">
        <v>2308</v>
      </c>
      <c r="C40" s="291">
        <v>83.03</v>
      </c>
      <c r="D40" s="508">
        <v>85.53</v>
      </c>
      <c r="E40" s="634">
        <f t="shared" ref="E40:E57" si="9">D40*1.08</f>
        <v>92.372400000000013</v>
      </c>
      <c r="F40" s="718">
        <f t="shared" ref="F40:F57" si="10">ROUNDUP(E40,2)</f>
        <v>92.38000000000001</v>
      </c>
      <c r="G40" s="699" t="s">
        <v>2303</v>
      </c>
      <c r="H40" s="696" t="s">
        <v>2527</v>
      </c>
      <c r="I40" s="271"/>
      <c r="J40" s="696"/>
      <c r="K40" s="258"/>
    </row>
    <row r="41" spans="1:11" ht="15" customHeight="1">
      <c r="A41" s="48"/>
      <c r="B41" s="346" t="s">
        <v>1259</v>
      </c>
      <c r="C41" s="332">
        <v>85.42</v>
      </c>
      <c r="D41" s="510">
        <v>87.99</v>
      </c>
      <c r="E41" s="634">
        <f t="shared" si="9"/>
        <v>95.029200000000003</v>
      </c>
      <c r="F41" s="716">
        <f t="shared" si="10"/>
        <v>95.03</v>
      </c>
      <c r="G41" s="700" t="s">
        <v>2305</v>
      </c>
      <c r="H41" s="263" t="s">
        <v>2527</v>
      </c>
      <c r="I41" s="341"/>
      <c r="J41" s="263"/>
      <c r="K41" s="264"/>
    </row>
    <row r="42" spans="1:11" ht="15" customHeight="1">
      <c r="A42" s="48"/>
      <c r="B42" s="517" t="s">
        <v>2310</v>
      </c>
      <c r="C42" s="342">
        <v>148.53</v>
      </c>
      <c r="D42" s="755">
        <f t="shared" ref="D42:D55" si="11">C42*1.03</f>
        <v>152.98590000000002</v>
      </c>
      <c r="E42" s="742">
        <f t="shared" si="9"/>
        <v>165.22477200000003</v>
      </c>
      <c r="F42" s="267">
        <f t="shared" si="10"/>
        <v>165.23</v>
      </c>
      <c r="G42" s="268" t="s">
        <v>2307</v>
      </c>
      <c r="H42" s="269" t="s">
        <v>2527</v>
      </c>
      <c r="I42" s="343"/>
      <c r="J42" s="269"/>
      <c r="K42" s="270"/>
    </row>
    <row r="43" spans="1:11" ht="15" customHeight="1">
      <c r="A43" s="48"/>
      <c r="B43" s="345" t="s">
        <v>2312</v>
      </c>
      <c r="C43" s="291">
        <v>90.24</v>
      </c>
      <c r="D43" s="508">
        <f t="shared" si="11"/>
        <v>92.947199999999995</v>
      </c>
      <c r="E43" s="634">
        <f t="shared" si="9"/>
        <v>100.382976</v>
      </c>
      <c r="F43" s="718">
        <f t="shared" si="10"/>
        <v>100.39</v>
      </c>
      <c r="G43" s="699" t="s">
        <v>2303</v>
      </c>
      <c r="H43" s="271" t="s">
        <v>2314</v>
      </c>
      <c r="I43" s="271"/>
      <c r="J43" s="696"/>
      <c r="K43" s="258"/>
    </row>
    <row r="44" spans="1:11" ht="15" customHeight="1">
      <c r="A44" s="48"/>
      <c r="B44" s="346" t="s">
        <v>2315</v>
      </c>
      <c r="C44" s="332">
        <v>91.79</v>
      </c>
      <c r="D44" s="510">
        <v>94.55</v>
      </c>
      <c r="E44" s="634">
        <f t="shared" si="9"/>
        <v>102.114</v>
      </c>
      <c r="F44" s="716">
        <f t="shared" si="10"/>
        <v>102.12</v>
      </c>
      <c r="G44" s="700" t="s">
        <v>2305</v>
      </c>
      <c r="H44" s="341" t="s">
        <v>2314</v>
      </c>
      <c r="I44" s="341"/>
      <c r="J44" s="263"/>
      <c r="K44" s="264"/>
    </row>
    <row r="45" spans="1:11" ht="15" customHeight="1">
      <c r="A45" s="48"/>
      <c r="B45" s="346" t="s">
        <v>2317</v>
      </c>
      <c r="C45" s="332">
        <v>168.77</v>
      </c>
      <c r="D45" s="510">
        <v>173.84</v>
      </c>
      <c r="E45" s="634">
        <f t="shared" si="9"/>
        <v>187.74720000000002</v>
      </c>
      <c r="F45" s="716">
        <f t="shared" si="10"/>
        <v>187.75</v>
      </c>
      <c r="G45" s="700" t="s">
        <v>2307</v>
      </c>
      <c r="H45" s="341" t="s">
        <v>2314</v>
      </c>
      <c r="I45" s="341"/>
      <c r="J45" s="263"/>
      <c r="K45" s="264"/>
    </row>
    <row r="46" spans="1:11" ht="15" customHeight="1">
      <c r="A46" s="48"/>
      <c r="B46" s="517" t="s">
        <v>2319</v>
      </c>
      <c r="C46" s="342">
        <v>490.66</v>
      </c>
      <c r="D46" s="755">
        <f t="shared" si="11"/>
        <v>505.37980000000005</v>
      </c>
      <c r="E46" s="742">
        <f t="shared" si="9"/>
        <v>545.81018400000005</v>
      </c>
      <c r="F46" s="267">
        <f t="shared" si="10"/>
        <v>545.81999999999994</v>
      </c>
      <c r="G46" s="268" t="s">
        <v>2035</v>
      </c>
      <c r="H46" s="343" t="s">
        <v>2314</v>
      </c>
      <c r="I46" s="343"/>
      <c r="J46" s="269"/>
      <c r="K46" s="270"/>
    </row>
    <row r="47" spans="1:11" ht="15" customHeight="1">
      <c r="A47" s="48"/>
      <c r="B47" s="345" t="s">
        <v>2321</v>
      </c>
      <c r="C47" s="291">
        <v>88.517480000000006</v>
      </c>
      <c r="D47" s="508">
        <f t="shared" si="11"/>
        <v>91.173004400000011</v>
      </c>
      <c r="E47" s="634">
        <f t="shared" si="9"/>
        <v>98.466844752000014</v>
      </c>
      <c r="F47" s="718">
        <f t="shared" si="10"/>
        <v>98.47</v>
      </c>
      <c r="G47" s="699" t="s">
        <v>2303</v>
      </c>
      <c r="H47" s="271" t="s">
        <v>2021</v>
      </c>
      <c r="I47" s="271"/>
      <c r="J47" s="696"/>
      <c r="K47" s="258"/>
    </row>
    <row r="48" spans="1:11" ht="15" customHeight="1">
      <c r="A48" s="48"/>
      <c r="B48" s="346" t="s">
        <v>2323</v>
      </c>
      <c r="C48" s="332">
        <v>101.02816</v>
      </c>
      <c r="D48" s="510">
        <f t="shared" si="11"/>
        <v>104.0590048</v>
      </c>
      <c r="E48" s="634">
        <f t="shared" si="9"/>
        <v>112.383725184</v>
      </c>
      <c r="F48" s="716">
        <f t="shared" si="10"/>
        <v>112.39</v>
      </c>
      <c r="G48" s="700" t="s">
        <v>2304</v>
      </c>
      <c r="H48" s="341" t="s">
        <v>2021</v>
      </c>
      <c r="I48" s="341"/>
      <c r="J48" s="263"/>
      <c r="K48" s="264"/>
    </row>
    <row r="49" spans="1:11" ht="15" customHeight="1">
      <c r="A49" s="48"/>
      <c r="B49" s="346" t="s">
        <v>2325</v>
      </c>
      <c r="C49" s="332">
        <v>112.78269999999999</v>
      </c>
      <c r="D49" s="510">
        <v>116.16</v>
      </c>
      <c r="E49" s="634">
        <f t="shared" si="9"/>
        <v>125.45280000000001</v>
      </c>
      <c r="F49" s="716">
        <f t="shared" si="10"/>
        <v>125.46000000000001</v>
      </c>
      <c r="G49" s="700" t="s">
        <v>2305</v>
      </c>
      <c r="H49" s="341" t="s">
        <v>2021</v>
      </c>
      <c r="I49" s="341"/>
      <c r="J49" s="263"/>
      <c r="K49" s="264"/>
    </row>
    <row r="50" spans="1:11" ht="15" customHeight="1">
      <c r="A50" s="48"/>
      <c r="B50" s="346" t="s">
        <v>2327</v>
      </c>
      <c r="C50" s="332">
        <v>119.94148</v>
      </c>
      <c r="D50" s="510">
        <v>123.53</v>
      </c>
      <c r="E50" s="634">
        <f t="shared" si="9"/>
        <v>133.41240000000002</v>
      </c>
      <c r="F50" s="716">
        <f t="shared" si="10"/>
        <v>133.41999999999999</v>
      </c>
      <c r="G50" s="700" t="s">
        <v>2306</v>
      </c>
      <c r="H50" s="341" t="s">
        <v>2021</v>
      </c>
      <c r="I50" s="341"/>
      <c r="J50" s="263"/>
      <c r="K50" s="264"/>
    </row>
    <row r="51" spans="1:11" ht="15" customHeight="1">
      <c r="A51" s="48"/>
      <c r="B51" s="346" t="s">
        <v>2329</v>
      </c>
      <c r="C51" s="332">
        <v>179.67653999999999</v>
      </c>
      <c r="D51" s="510">
        <v>185.04</v>
      </c>
      <c r="E51" s="634">
        <f t="shared" si="9"/>
        <v>199.8432</v>
      </c>
      <c r="F51" s="716">
        <f t="shared" si="10"/>
        <v>199.85</v>
      </c>
      <c r="G51" s="700" t="s">
        <v>2032</v>
      </c>
      <c r="H51" s="341" t="s">
        <v>2021</v>
      </c>
      <c r="I51" s="341"/>
      <c r="J51" s="263"/>
      <c r="K51" s="264"/>
    </row>
    <row r="52" spans="1:11" ht="15" customHeight="1">
      <c r="A52" s="48"/>
      <c r="B52" s="346" t="s">
        <v>2331</v>
      </c>
      <c r="C52" s="332">
        <v>168.69777999999999</v>
      </c>
      <c r="D52" s="510">
        <v>173.73</v>
      </c>
      <c r="E52" s="634">
        <f t="shared" si="9"/>
        <v>187.6284</v>
      </c>
      <c r="F52" s="716">
        <f t="shared" si="10"/>
        <v>187.63</v>
      </c>
      <c r="G52" s="700" t="s">
        <v>2307</v>
      </c>
      <c r="H52" s="341" t="s">
        <v>2021</v>
      </c>
      <c r="I52" s="341"/>
      <c r="J52" s="263"/>
      <c r="K52" s="264"/>
    </row>
    <row r="53" spans="1:11" ht="15" customHeight="1">
      <c r="A53" s="48"/>
      <c r="B53" s="517" t="s">
        <v>2333</v>
      </c>
      <c r="C53" s="342">
        <v>399.55615999999998</v>
      </c>
      <c r="D53" s="755">
        <v>411.48</v>
      </c>
      <c r="E53" s="742">
        <f t="shared" si="9"/>
        <v>444.39840000000004</v>
      </c>
      <c r="F53" s="267">
        <f t="shared" si="10"/>
        <v>444.4</v>
      </c>
      <c r="G53" s="268" t="s">
        <v>2035</v>
      </c>
      <c r="H53" s="343" t="s">
        <v>2021</v>
      </c>
      <c r="I53" s="343"/>
      <c r="J53" s="269"/>
      <c r="K53" s="270"/>
    </row>
    <row r="54" spans="1:11" ht="15" customHeight="1">
      <c r="A54" s="48"/>
      <c r="B54" s="753" t="s">
        <v>2335</v>
      </c>
      <c r="C54" s="499">
        <v>86.828440000000001</v>
      </c>
      <c r="D54" s="754">
        <f t="shared" si="11"/>
        <v>89.433293200000008</v>
      </c>
      <c r="E54" s="721">
        <f t="shared" si="9"/>
        <v>96.587956656000017</v>
      </c>
      <c r="F54" s="704">
        <f t="shared" si="10"/>
        <v>96.59</v>
      </c>
      <c r="G54" s="398" t="s">
        <v>2303</v>
      </c>
      <c r="H54" s="392" t="s">
        <v>3558</v>
      </c>
      <c r="I54" s="392"/>
      <c r="J54" s="391"/>
      <c r="K54" s="437"/>
    </row>
    <row r="55" spans="1:11" ht="15" customHeight="1">
      <c r="A55" s="48"/>
      <c r="B55" s="346" t="s">
        <v>2337</v>
      </c>
      <c r="C55" s="332">
        <v>101.03798</v>
      </c>
      <c r="D55" s="510">
        <f t="shared" si="11"/>
        <v>104.06911940000001</v>
      </c>
      <c r="E55" s="634">
        <f t="shared" si="9"/>
        <v>112.39464895200001</v>
      </c>
      <c r="F55" s="716">
        <f t="shared" si="10"/>
        <v>112.4</v>
      </c>
      <c r="G55" s="262" t="s">
        <v>2305</v>
      </c>
      <c r="H55" s="341" t="s">
        <v>3558</v>
      </c>
      <c r="I55" s="341"/>
      <c r="J55" s="263"/>
      <c r="K55" s="264"/>
    </row>
    <row r="56" spans="1:11" ht="15" customHeight="1">
      <c r="A56" s="48"/>
      <c r="B56" s="346" t="s">
        <v>2339</v>
      </c>
      <c r="C56" s="332">
        <v>173.19534000000002</v>
      </c>
      <c r="D56" s="510">
        <v>178.37</v>
      </c>
      <c r="E56" s="634">
        <f t="shared" si="9"/>
        <v>192.63960000000003</v>
      </c>
      <c r="F56" s="716">
        <f t="shared" si="10"/>
        <v>192.64</v>
      </c>
      <c r="G56" s="262" t="s">
        <v>2032</v>
      </c>
      <c r="H56" s="341" t="s">
        <v>3558</v>
      </c>
      <c r="I56" s="341"/>
      <c r="J56" s="263"/>
      <c r="K56" s="264"/>
    </row>
    <row r="57" spans="1:11" ht="15" customHeight="1" thickBot="1">
      <c r="A57" s="48"/>
      <c r="B57" s="518" t="s">
        <v>2341</v>
      </c>
      <c r="C57" s="511">
        <v>162.98254</v>
      </c>
      <c r="D57" s="512">
        <v>167.85</v>
      </c>
      <c r="E57" s="634">
        <f t="shared" si="9"/>
        <v>181.27799999999999</v>
      </c>
      <c r="F57" s="716">
        <f t="shared" si="10"/>
        <v>181.28</v>
      </c>
      <c r="G57" s="519" t="s">
        <v>2307</v>
      </c>
      <c r="H57" s="520" t="s">
        <v>3558</v>
      </c>
      <c r="I57" s="520"/>
      <c r="J57" s="521"/>
      <c r="K57" s="522"/>
    </row>
    <row r="58" spans="1:11" ht="15" customHeight="1">
      <c r="A58" s="45"/>
      <c r="B58" s="92" t="s">
        <v>2277</v>
      </c>
      <c r="C58" s="59"/>
      <c r="D58" s="59"/>
      <c r="E58" s="59"/>
      <c r="F58" s="59"/>
      <c r="G58" s="451"/>
      <c r="H58" s="46"/>
      <c r="I58" s="61"/>
      <c r="J58" s="61"/>
      <c r="K58" s="47"/>
    </row>
    <row r="59" spans="1:11" ht="15" customHeight="1">
      <c r="A59" s="48"/>
      <c r="B59" s="127" t="s">
        <v>429</v>
      </c>
      <c r="C59" s="752"/>
      <c r="D59" s="224" t="s">
        <v>3930</v>
      </c>
      <c r="E59" s="224" t="s">
        <v>4055</v>
      </c>
      <c r="F59" s="224" t="s">
        <v>3930</v>
      </c>
      <c r="G59" s="224" t="s">
        <v>1582</v>
      </c>
      <c r="H59" s="129" t="s">
        <v>3548</v>
      </c>
      <c r="I59" s="129"/>
      <c r="J59" s="129"/>
      <c r="K59" s="130"/>
    </row>
    <row r="60" spans="1:11" ht="15" customHeight="1">
      <c r="A60" s="48"/>
      <c r="B60" s="705" t="s">
        <v>2309</v>
      </c>
      <c r="C60" s="291">
        <v>106.3506</v>
      </c>
      <c r="D60" s="508">
        <v>109.52</v>
      </c>
      <c r="E60" s="634">
        <f t="shared" ref="E60:E78" si="12">D60*1.08</f>
        <v>118.2816</v>
      </c>
      <c r="F60" s="718">
        <f t="shared" ref="F60:F78" si="13">ROUNDUP(E60,2)</f>
        <v>118.29</v>
      </c>
      <c r="G60" s="699" t="s">
        <v>2303</v>
      </c>
      <c r="H60" s="696" t="s">
        <v>2527</v>
      </c>
      <c r="I60" s="271"/>
      <c r="J60" s="271"/>
      <c r="K60" s="258"/>
    </row>
    <row r="61" spans="1:11" ht="15" customHeight="1">
      <c r="A61" s="48"/>
      <c r="B61" s="701" t="s">
        <v>1260</v>
      </c>
      <c r="C61" s="332">
        <v>109.31623999999999</v>
      </c>
      <c r="D61" s="510">
        <v>112.59</v>
      </c>
      <c r="E61" s="634">
        <f t="shared" si="12"/>
        <v>121.59720000000002</v>
      </c>
      <c r="F61" s="716">
        <f t="shared" si="13"/>
        <v>121.60000000000001</v>
      </c>
      <c r="G61" s="700" t="s">
        <v>2305</v>
      </c>
      <c r="H61" s="263" t="s">
        <v>2527</v>
      </c>
      <c r="I61" s="341"/>
      <c r="J61" s="341"/>
      <c r="K61" s="264"/>
    </row>
    <row r="62" spans="1:11" ht="15" customHeight="1">
      <c r="A62" s="48"/>
      <c r="B62" s="265" t="s">
        <v>2311</v>
      </c>
      <c r="C62" s="342">
        <v>184.6651</v>
      </c>
      <c r="D62" s="755">
        <v>190.14</v>
      </c>
      <c r="E62" s="742">
        <f t="shared" si="12"/>
        <v>205.35120000000001</v>
      </c>
      <c r="F62" s="267">
        <f t="shared" si="13"/>
        <v>205.35999999999999</v>
      </c>
      <c r="G62" s="268" t="s">
        <v>2307</v>
      </c>
      <c r="H62" s="269" t="s">
        <v>2527</v>
      </c>
      <c r="I62" s="269"/>
      <c r="J62" s="269"/>
      <c r="K62" s="270"/>
    </row>
    <row r="63" spans="1:11" ht="15" customHeight="1">
      <c r="A63" s="48"/>
      <c r="B63" s="705" t="s">
        <v>2313</v>
      </c>
      <c r="C63" s="291">
        <v>110.2295</v>
      </c>
      <c r="D63" s="508">
        <v>113.52</v>
      </c>
      <c r="E63" s="634">
        <f t="shared" si="12"/>
        <v>122.6016</v>
      </c>
      <c r="F63" s="718">
        <f t="shared" si="13"/>
        <v>122.61</v>
      </c>
      <c r="G63" s="699" t="s">
        <v>2303</v>
      </c>
      <c r="H63" s="271" t="s">
        <v>2314</v>
      </c>
      <c r="I63" s="696"/>
      <c r="J63" s="696"/>
      <c r="K63" s="258"/>
    </row>
    <row r="64" spans="1:11" ht="15" customHeight="1">
      <c r="A64" s="48"/>
      <c r="B64" s="701" t="s">
        <v>2316</v>
      </c>
      <c r="C64" s="332">
        <v>114.60921999999999</v>
      </c>
      <c r="D64" s="510">
        <v>118.04</v>
      </c>
      <c r="E64" s="634">
        <f t="shared" si="12"/>
        <v>127.48320000000001</v>
      </c>
      <c r="F64" s="716">
        <f t="shared" si="13"/>
        <v>127.49000000000001</v>
      </c>
      <c r="G64" s="700" t="s">
        <v>2305</v>
      </c>
      <c r="H64" s="341" t="s">
        <v>2314</v>
      </c>
      <c r="I64" s="263"/>
      <c r="J64" s="263"/>
      <c r="K64" s="264"/>
    </row>
    <row r="65" spans="1:11" ht="15" customHeight="1">
      <c r="A65" s="48"/>
      <c r="B65" s="701" t="s">
        <v>2318</v>
      </c>
      <c r="C65" s="332">
        <v>204.44257999999999</v>
      </c>
      <c r="D65" s="510">
        <v>210.55</v>
      </c>
      <c r="E65" s="634">
        <f t="shared" si="12"/>
        <v>227.39400000000003</v>
      </c>
      <c r="F65" s="716">
        <f t="shared" si="13"/>
        <v>227.39999999999998</v>
      </c>
      <c r="G65" s="700" t="s">
        <v>2307</v>
      </c>
      <c r="H65" s="341" t="s">
        <v>2314</v>
      </c>
      <c r="I65" s="263"/>
      <c r="J65" s="263"/>
      <c r="K65" s="264"/>
    </row>
    <row r="66" spans="1:11" ht="15" customHeight="1">
      <c r="A66" s="48"/>
      <c r="B66" s="265" t="s">
        <v>2320</v>
      </c>
      <c r="C66" s="342">
        <v>565.96587999999997</v>
      </c>
      <c r="D66" s="755">
        <v>582.86</v>
      </c>
      <c r="E66" s="742">
        <f t="shared" si="12"/>
        <v>629.48880000000008</v>
      </c>
      <c r="F66" s="267">
        <f t="shared" si="13"/>
        <v>629.49</v>
      </c>
      <c r="G66" s="268" t="s">
        <v>2035</v>
      </c>
      <c r="H66" s="343" t="s">
        <v>2314</v>
      </c>
      <c r="I66" s="269"/>
      <c r="J66" s="269"/>
      <c r="K66" s="270"/>
    </row>
    <row r="67" spans="1:11" ht="15" customHeight="1">
      <c r="A67" s="48"/>
      <c r="B67" s="705" t="s">
        <v>2322</v>
      </c>
      <c r="C67" s="291">
        <v>108.52082</v>
      </c>
      <c r="D67" s="508">
        <v>111.77</v>
      </c>
      <c r="E67" s="634">
        <f t="shared" si="12"/>
        <v>120.7116</v>
      </c>
      <c r="F67" s="718">
        <f t="shared" si="13"/>
        <v>120.72</v>
      </c>
      <c r="G67" s="699" t="s">
        <v>2303</v>
      </c>
      <c r="H67" s="271" t="s">
        <v>2021</v>
      </c>
      <c r="I67" s="696"/>
      <c r="J67" s="696"/>
      <c r="K67" s="258"/>
    </row>
    <row r="68" spans="1:11" ht="15" customHeight="1">
      <c r="A68" s="48"/>
      <c r="B68" s="701" t="s">
        <v>2324</v>
      </c>
      <c r="C68" s="332">
        <v>122.83838</v>
      </c>
      <c r="D68" s="510">
        <v>126.51</v>
      </c>
      <c r="E68" s="634">
        <f t="shared" si="12"/>
        <v>136.63080000000002</v>
      </c>
      <c r="F68" s="716">
        <f t="shared" si="13"/>
        <v>136.63999999999999</v>
      </c>
      <c r="G68" s="700" t="s">
        <v>2304</v>
      </c>
      <c r="H68" s="341" t="s">
        <v>2021</v>
      </c>
      <c r="I68" s="263"/>
      <c r="J68" s="263"/>
      <c r="K68" s="264"/>
    </row>
    <row r="69" spans="1:11" ht="15" customHeight="1">
      <c r="A69" s="48"/>
      <c r="B69" s="701" t="s">
        <v>2326</v>
      </c>
      <c r="C69" s="332">
        <v>135.60437999999999</v>
      </c>
      <c r="D69" s="510">
        <v>139.65</v>
      </c>
      <c r="E69" s="634">
        <f t="shared" si="12"/>
        <v>150.822</v>
      </c>
      <c r="F69" s="716">
        <f t="shared" si="13"/>
        <v>150.82999999999998</v>
      </c>
      <c r="G69" s="700" t="s">
        <v>2305</v>
      </c>
      <c r="H69" s="341" t="s">
        <v>2021</v>
      </c>
      <c r="I69" s="263"/>
      <c r="J69" s="263"/>
      <c r="K69" s="264"/>
    </row>
    <row r="70" spans="1:11" ht="15" customHeight="1">
      <c r="A70" s="48"/>
      <c r="B70" s="701" t="s">
        <v>2328</v>
      </c>
      <c r="C70" s="332">
        <v>144.60932</v>
      </c>
      <c r="D70" s="510">
        <v>148.93</v>
      </c>
      <c r="E70" s="634">
        <f t="shared" si="12"/>
        <v>160.84440000000001</v>
      </c>
      <c r="F70" s="716">
        <f t="shared" si="13"/>
        <v>160.85</v>
      </c>
      <c r="G70" s="700" t="s">
        <v>2306</v>
      </c>
      <c r="H70" s="341" t="s">
        <v>2021</v>
      </c>
      <c r="I70" s="263"/>
      <c r="J70" s="263"/>
      <c r="K70" s="264"/>
    </row>
    <row r="71" spans="1:11" ht="15" customHeight="1">
      <c r="A71" s="48"/>
      <c r="B71" s="701" t="s">
        <v>2330</v>
      </c>
      <c r="C71" s="332">
        <v>218.98599999999999</v>
      </c>
      <c r="D71" s="510">
        <v>225.53</v>
      </c>
      <c r="E71" s="634">
        <f t="shared" si="12"/>
        <v>243.57240000000002</v>
      </c>
      <c r="F71" s="716">
        <f t="shared" si="13"/>
        <v>243.57999999999998</v>
      </c>
      <c r="G71" s="700" t="s">
        <v>2032</v>
      </c>
      <c r="H71" s="341" t="s">
        <v>2021</v>
      </c>
      <c r="I71" s="263"/>
      <c r="J71" s="263"/>
      <c r="K71" s="264"/>
    </row>
    <row r="72" spans="1:11" ht="15" customHeight="1">
      <c r="A72" s="48"/>
      <c r="B72" s="701" t="s">
        <v>2332</v>
      </c>
      <c r="C72" s="332">
        <v>204.34438</v>
      </c>
      <c r="D72" s="510">
        <v>210.45</v>
      </c>
      <c r="E72" s="634">
        <f t="shared" si="12"/>
        <v>227.286</v>
      </c>
      <c r="F72" s="716">
        <f t="shared" si="13"/>
        <v>227.29</v>
      </c>
      <c r="G72" s="700" t="s">
        <v>2307</v>
      </c>
      <c r="H72" s="341" t="s">
        <v>2021</v>
      </c>
      <c r="I72" s="263"/>
      <c r="J72" s="263"/>
      <c r="K72" s="264"/>
    </row>
    <row r="73" spans="1:11" ht="15" customHeight="1">
      <c r="A73" s="48"/>
      <c r="B73" s="265" t="s">
        <v>2334</v>
      </c>
      <c r="C73" s="342">
        <v>474.78717999999998</v>
      </c>
      <c r="D73" s="755">
        <v>488.96</v>
      </c>
      <c r="E73" s="742">
        <f t="shared" si="12"/>
        <v>528.07680000000005</v>
      </c>
      <c r="F73" s="267">
        <f t="shared" si="13"/>
        <v>528.08000000000004</v>
      </c>
      <c r="G73" s="268" t="s">
        <v>2035</v>
      </c>
      <c r="H73" s="343" t="s">
        <v>2021</v>
      </c>
      <c r="I73" s="269"/>
      <c r="J73" s="269"/>
      <c r="K73" s="270"/>
    </row>
    <row r="74" spans="1:11" ht="15" customHeight="1">
      <c r="A74" s="48"/>
      <c r="B74" s="713" t="s">
        <v>2336</v>
      </c>
      <c r="C74" s="499">
        <v>106.83178000000001</v>
      </c>
      <c r="D74" s="754">
        <f t="shared" ref="D74" si="14">C74*1.03</f>
        <v>110.03673340000002</v>
      </c>
      <c r="E74" s="721">
        <f t="shared" si="12"/>
        <v>118.83967207200003</v>
      </c>
      <c r="F74" s="704">
        <f t="shared" si="13"/>
        <v>118.84</v>
      </c>
      <c r="G74" s="398" t="s">
        <v>2303</v>
      </c>
      <c r="H74" s="392" t="s">
        <v>3558</v>
      </c>
      <c r="I74" s="391"/>
      <c r="J74" s="391"/>
      <c r="K74" s="437"/>
    </row>
    <row r="75" spans="1:11" ht="15" customHeight="1">
      <c r="A75" s="48"/>
      <c r="B75" s="259" t="s">
        <v>2338</v>
      </c>
      <c r="C75" s="332">
        <v>123.84984</v>
      </c>
      <c r="D75" s="510">
        <v>127.56</v>
      </c>
      <c r="E75" s="634">
        <f t="shared" si="12"/>
        <v>137.76480000000001</v>
      </c>
      <c r="F75" s="716">
        <f t="shared" si="13"/>
        <v>137.76999999999998</v>
      </c>
      <c r="G75" s="262" t="s">
        <v>2305</v>
      </c>
      <c r="H75" s="341" t="s">
        <v>3558</v>
      </c>
      <c r="I75" s="263"/>
      <c r="J75" s="263"/>
      <c r="K75" s="264"/>
    </row>
    <row r="76" spans="1:11" ht="15" customHeight="1">
      <c r="A76" s="48"/>
      <c r="B76" s="259" t="s">
        <v>2340</v>
      </c>
      <c r="C76" s="332">
        <v>212.50479999999999</v>
      </c>
      <c r="D76" s="510">
        <v>218.85</v>
      </c>
      <c r="E76" s="634">
        <f t="shared" si="12"/>
        <v>236.358</v>
      </c>
      <c r="F76" s="716">
        <f t="shared" si="13"/>
        <v>236.35999999999999</v>
      </c>
      <c r="G76" s="262" t="s">
        <v>2032</v>
      </c>
      <c r="H76" s="341" t="s">
        <v>3558</v>
      </c>
      <c r="I76" s="263"/>
      <c r="J76" s="263"/>
      <c r="K76" s="264"/>
    </row>
    <row r="77" spans="1:11" ht="15" customHeight="1">
      <c r="A77" s="48"/>
      <c r="B77" s="259" t="s">
        <v>2342</v>
      </c>
      <c r="C77" s="332">
        <v>198.63896</v>
      </c>
      <c r="D77" s="510">
        <v>204.57</v>
      </c>
      <c r="E77" s="634">
        <f t="shared" si="12"/>
        <v>220.93559999999999</v>
      </c>
      <c r="F77" s="716">
        <f t="shared" si="13"/>
        <v>220.94</v>
      </c>
      <c r="G77" s="262" t="s">
        <v>2307</v>
      </c>
      <c r="H77" s="341" t="s">
        <v>3558</v>
      </c>
      <c r="I77" s="263"/>
      <c r="J77" s="263"/>
      <c r="K77" s="264"/>
    </row>
    <row r="78" spans="1:11" ht="15" customHeight="1" thickBot="1">
      <c r="A78" s="54"/>
      <c r="B78" s="272" t="s">
        <v>2343</v>
      </c>
      <c r="C78" s="336">
        <v>390.57086000000004</v>
      </c>
      <c r="D78" s="512">
        <v>402.23</v>
      </c>
      <c r="E78" s="634">
        <f t="shared" si="12"/>
        <v>434.40840000000003</v>
      </c>
      <c r="F78" s="716">
        <f t="shared" si="13"/>
        <v>434.40999999999997</v>
      </c>
      <c r="G78" s="292" t="s">
        <v>2035</v>
      </c>
      <c r="H78" s="275" t="s">
        <v>3558</v>
      </c>
      <c r="I78" s="276"/>
      <c r="J78" s="276"/>
      <c r="K78" s="277"/>
    </row>
    <row r="79" spans="1:11" ht="15" customHeight="1">
      <c r="A79" s="45"/>
      <c r="B79" s="92" t="s">
        <v>2283</v>
      </c>
      <c r="C79" s="59"/>
      <c r="D79" s="59"/>
      <c r="E79" s="59"/>
      <c r="F79" s="59"/>
      <c r="G79" s="451"/>
      <c r="H79" s="46"/>
      <c r="I79" s="46"/>
      <c r="J79" s="46"/>
      <c r="K79" s="47"/>
    </row>
    <row r="80" spans="1:11" ht="15" customHeight="1">
      <c r="A80" s="48"/>
      <c r="B80" s="127" t="s">
        <v>429</v>
      </c>
      <c r="C80" s="752"/>
      <c r="D80" s="224" t="s">
        <v>3930</v>
      </c>
      <c r="E80" s="224" t="s">
        <v>4055</v>
      </c>
      <c r="F80" s="224" t="s">
        <v>3930</v>
      </c>
      <c r="G80" s="224" t="s">
        <v>1582</v>
      </c>
      <c r="H80" s="129" t="s">
        <v>3548</v>
      </c>
      <c r="I80" s="129"/>
      <c r="J80" s="129"/>
      <c r="K80" s="130"/>
    </row>
    <row r="81" spans="1:11" ht="15" customHeight="1">
      <c r="A81" s="48"/>
      <c r="B81" s="705" t="s">
        <v>2345</v>
      </c>
      <c r="C81" s="291">
        <v>126.34411999999999</v>
      </c>
      <c r="D81" s="508">
        <v>130.12</v>
      </c>
      <c r="E81" s="634">
        <f t="shared" ref="E81:E99" si="15">D81*1.08</f>
        <v>140.52960000000002</v>
      </c>
      <c r="F81" s="718">
        <f t="shared" ref="F81:F99" si="16">ROUNDUP(E81,2)</f>
        <v>140.53</v>
      </c>
      <c r="G81" s="699" t="s">
        <v>2303</v>
      </c>
      <c r="H81" s="696" t="s">
        <v>2527</v>
      </c>
      <c r="I81" s="696"/>
      <c r="J81" s="696"/>
      <c r="K81" s="258"/>
    </row>
    <row r="82" spans="1:11" ht="15" customHeight="1">
      <c r="A82" s="48"/>
      <c r="B82" s="701" t="s">
        <v>1261</v>
      </c>
      <c r="C82" s="332">
        <v>131.05772000000002</v>
      </c>
      <c r="D82" s="510">
        <v>134.97999999999999</v>
      </c>
      <c r="E82" s="634">
        <f t="shared" si="15"/>
        <v>145.7784</v>
      </c>
      <c r="F82" s="716">
        <f t="shared" si="16"/>
        <v>145.78</v>
      </c>
      <c r="G82" s="700" t="s">
        <v>2305</v>
      </c>
      <c r="H82" s="263" t="s">
        <v>2527</v>
      </c>
      <c r="I82" s="263"/>
      <c r="J82" s="263"/>
      <c r="K82" s="264"/>
    </row>
    <row r="83" spans="1:11" ht="15" customHeight="1">
      <c r="A83" s="48"/>
      <c r="B83" s="265" t="s">
        <v>2349</v>
      </c>
      <c r="C83" s="342">
        <v>220.29206000000002</v>
      </c>
      <c r="D83" s="755">
        <v>226.87</v>
      </c>
      <c r="E83" s="742">
        <f t="shared" si="15"/>
        <v>245.01960000000003</v>
      </c>
      <c r="F83" s="267">
        <f t="shared" si="16"/>
        <v>245.01999999999998</v>
      </c>
      <c r="G83" s="268" t="s">
        <v>2307</v>
      </c>
      <c r="H83" s="269" t="s">
        <v>2527</v>
      </c>
      <c r="I83" s="269"/>
      <c r="J83" s="269"/>
      <c r="K83" s="270"/>
    </row>
    <row r="84" spans="1:11" ht="15" customHeight="1">
      <c r="A84" s="48"/>
      <c r="B84" s="705" t="s">
        <v>2352</v>
      </c>
      <c r="C84" s="291">
        <v>130.23284000000001</v>
      </c>
      <c r="D84" s="508">
        <v>134.13</v>
      </c>
      <c r="E84" s="634">
        <f t="shared" si="15"/>
        <v>144.8604</v>
      </c>
      <c r="F84" s="718">
        <f t="shared" si="16"/>
        <v>144.87</v>
      </c>
      <c r="G84" s="699" t="s">
        <v>2303</v>
      </c>
      <c r="H84" s="271" t="s">
        <v>2314</v>
      </c>
      <c r="I84" s="696"/>
      <c r="J84" s="696"/>
      <c r="K84" s="258"/>
    </row>
    <row r="85" spans="1:11" ht="15" customHeight="1">
      <c r="A85" s="48"/>
      <c r="B85" s="701" t="s">
        <v>2355</v>
      </c>
      <c r="C85" s="332">
        <v>137.42107999999999</v>
      </c>
      <c r="D85" s="510">
        <f t="shared" ref="D85" si="17">C85*1.03</f>
        <v>141.5437124</v>
      </c>
      <c r="E85" s="634">
        <f t="shared" si="15"/>
        <v>152.86720939200001</v>
      </c>
      <c r="F85" s="716">
        <f t="shared" si="16"/>
        <v>152.87</v>
      </c>
      <c r="G85" s="700" t="s">
        <v>2305</v>
      </c>
      <c r="H85" s="341" t="s">
        <v>2314</v>
      </c>
      <c r="I85" s="263"/>
      <c r="J85" s="263"/>
      <c r="K85" s="264"/>
    </row>
    <row r="86" spans="1:11" ht="15" customHeight="1">
      <c r="A86" s="48"/>
      <c r="B86" s="701" t="s">
        <v>2358</v>
      </c>
      <c r="C86" s="332">
        <v>240.09899999999999</v>
      </c>
      <c r="D86" s="510">
        <v>247.27</v>
      </c>
      <c r="E86" s="634">
        <f t="shared" si="15"/>
        <v>267.05160000000001</v>
      </c>
      <c r="F86" s="716">
        <f t="shared" si="16"/>
        <v>267.06</v>
      </c>
      <c r="G86" s="700" t="s">
        <v>2307</v>
      </c>
      <c r="H86" s="341" t="s">
        <v>2314</v>
      </c>
      <c r="I86" s="263"/>
      <c r="J86" s="263"/>
      <c r="K86" s="264"/>
    </row>
    <row r="87" spans="1:11" ht="15" customHeight="1">
      <c r="A87" s="48"/>
      <c r="B87" s="265" t="s">
        <v>2361</v>
      </c>
      <c r="C87" s="342">
        <v>641.19690000000003</v>
      </c>
      <c r="D87" s="755">
        <v>660.33</v>
      </c>
      <c r="E87" s="742">
        <f t="shared" si="15"/>
        <v>713.15640000000008</v>
      </c>
      <c r="F87" s="267">
        <f t="shared" si="16"/>
        <v>713.16</v>
      </c>
      <c r="G87" s="268" t="s">
        <v>2035</v>
      </c>
      <c r="H87" s="343" t="s">
        <v>2314</v>
      </c>
      <c r="I87" s="269"/>
      <c r="J87" s="269"/>
      <c r="K87" s="270"/>
    </row>
    <row r="88" spans="1:11" ht="15" customHeight="1">
      <c r="A88" s="48"/>
      <c r="B88" s="705" t="s">
        <v>2363</v>
      </c>
      <c r="C88" s="291">
        <v>128.52415999999999</v>
      </c>
      <c r="D88" s="508">
        <v>132.37</v>
      </c>
      <c r="E88" s="634">
        <f t="shared" si="15"/>
        <v>142.95960000000002</v>
      </c>
      <c r="F88" s="718">
        <f t="shared" si="16"/>
        <v>142.95999999999998</v>
      </c>
      <c r="G88" s="699" t="s">
        <v>2303</v>
      </c>
      <c r="H88" s="271" t="s">
        <v>2021</v>
      </c>
      <c r="I88" s="696"/>
      <c r="J88" s="696"/>
      <c r="K88" s="258"/>
    </row>
    <row r="89" spans="1:11" ht="15" customHeight="1">
      <c r="A89" s="48"/>
      <c r="B89" s="701" t="s">
        <v>2366</v>
      </c>
      <c r="C89" s="332">
        <v>144.63878</v>
      </c>
      <c r="D89" s="510">
        <v>148.96</v>
      </c>
      <c r="E89" s="634">
        <f t="shared" si="15"/>
        <v>160.87680000000003</v>
      </c>
      <c r="F89" s="716">
        <f t="shared" si="16"/>
        <v>160.88</v>
      </c>
      <c r="G89" s="700" t="s">
        <v>2304</v>
      </c>
      <c r="H89" s="341" t="s">
        <v>2021</v>
      </c>
      <c r="I89" s="263"/>
      <c r="J89" s="263"/>
      <c r="K89" s="264"/>
    </row>
    <row r="90" spans="1:11" ht="15" customHeight="1">
      <c r="A90" s="48"/>
      <c r="B90" s="701" t="s">
        <v>2369</v>
      </c>
      <c r="C90" s="332">
        <v>158.41623999999999</v>
      </c>
      <c r="D90" s="510">
        <v>163.15</v>
      </c>
      <c r="E90" s="634">
        <f t="shared" si="15"/>
        <v>176.20200000000003</v>
      </c>
      <c r="F90" s="716">
        <f t="shared" si="16"/>
        <v>176.20999999999998</v>
      </c>
      <c r="G90" s="700" t="s">
        <v>2305</v>
      </c>
      <c r="H90" s="341" t="s">
        <v>2021</v>
      </c>
      <c r="I90" s="263"/>
      <c r="J90" s="263"/>
      <c r="K90" s="264"/>
    </row>
    <row r="91" spans="1:11" ht="15" customHeight="1">
      <c r="A91" s="48"/>
      <c r="B91" s="701" t="s">
        <v>2372</v>
      </c>
      <c r="C91" s="332">
        <v>169.27715999999998</v>
      </c>
      <c r="D91" s="510">
        <v>174.33</v>
      </c>
      <c r="E91" s="634">
        <f t="shared" si="15"/>
        <v>188.27640000000002</v>
      </c>
      <c r="F91" s="716">
        <f t="shared" si="16"/>
        <v>188.28</v>
      </c>
      <c r="G91" s="700" t="s">
        <v>2306</v>
      </c>
      <c r="H91" s="341" t="s">
        <v>2021</v>
      </c>
      <c r="I91" s="263"/>
      <c r="J91" s="263"/>
      <c r="K91" s="264"/>
    </row>
    <row r="92" spans="1:11" ht="15" customHeight="1">
      <c r="A92" s="48"/>
      <c r="B92" s="701" t="s">
        <v>2375</v>
      </c>
      <c r="C92" s="332">
        <v>258.30528000000004</v>
      </c>
      <c r="D92" s="510">
        <v>266.02</v>
      </c>
      <c r="E92" s="634">
        <f t="shared" si="15"/>
        <v>287.30160000000001</v>
      </c>
      <c r="F92" s="716">
        <f t="shared" si="16"/>
        <v>287.31</v>
      </c>
      <c r="G92" s="700" t="s">
        <v>2032</v>
      </c>
      <c r="H92" s="341" t="s">
        <v>2021</v>
      </c>
      <c r="I92" s="263"/>
      <c r="J92" s="263"/>
      <c r="K92" s="264"/>
    </row>
    <row r="93" spans="1:11" ht="15" customHeight="1">
      <c r="A93" s="48"/>
      <c r="B93" s="701" t="s">
        <v>2378</v>
      </c>
      <c r="C93" s="332">
        <v>240.0008</v>
      </c>
      <c r="D93" s="510">
        <v>247.16</v>
      </c>
      <c r="E93" s="634">
        <f t="shared" si="15"/>
        <v>266.93279999999999</v>
      </c>
      <c r="F93" s="716">
        <f t="shared" si="16"/>
        <v>266.94</v>
      </c>
      <c r="G93" s="700" t="s">
        <v>2307</v>
      </c>
      <c r="H93" s="341" t="s">
        <v>2021</v>
      </c>
      <c r="I93" s="263"/>
      <c r="J93" s="263"/>
      <c r="K93" s="264"/>
    </row>
    <row r="94" spans="1:11" ht="15" customHeight="1">
      <c r="A94" s="48"/>
      <c r="B94" s="265" t="s">
        <v>2381</v>
      </c>
      <c r="C94" s="342">
        <v>550.01819999999998</v>
      </c>
      <c r="D94" s="755">
        <v>566.42999999999995</v>
      </c>
      <c r="E94" s="742">
        <f t="shared" si="15"/>
        <v>611.74440000000004</v>
      </c>
      <c r="F94" s="267">
        <f t="shared" si="16"/>
        <v>611.75</v>
      </c>
      <c r="G94" s="268" t="s">
        <v>2035</v>
      </c>
      <c r="H94" s="343" t="s">
        <v>2021</v>
      </c>
      <c r="I94" s="269"/>
      <c r="J94" s="269"/>
      <c r="K94" s="270"/>
    </row>
    <row r="95" spans="1:11" ht="15" customHeight="1">
      <c r="A95" s="48"/>
      <c r="B95" s="705" t="s">
        <v>2383</v>
      </c>
      <c r="C95" s="291">
        <v>126.83511999999999</v>
      </c>
      <c r="D95" s="508">
        <v>130.63</v>
      </c>
      <c r="E95" s="634">
        <f t="shared" si="15"/>
        <v>141.0804</v>
      </c>
      <c r="F95" s="718">
        <f t="shared" si="16"/>
        <v>141.09</v>
      </c>
      <c r="G95" s="699" t="s">
        <v>2303</v>
      </c>
      <c r="H95" s="271" t="s">
        <v>3558</v>
      </c>
      <c r="I95" s="696"/>
      <c r="J95" s="696"/>
      <c r="K95" s="258"/>
    </row>
    <row r="96" spans="1:11" ht="15" customHeight="1">
      <c r="A96" s="48"/>
      <c r="B96" s="701" t="s">
        <v>2386</v>
      </c>
      <c r="C96" s="332">
        <v>146.67152000000002</v>
      </c>
      <c r="D96" s="510">
        <v>151.05000000000001</v>
      </c>
      <c r="E96" s="634">
        <f t="shared" si="15"/>
        <v>163.13400000000001</v>
      </c>
      <c r="F96" s="716">
        <f t="shared" si="16"/>
        <v>163.13999999999999</v>
      </c>
      <c r="G96" s="700" t="s">
        <v>2305</v>
      </c>
      <c r="H96" s="341" t="s">
        <v>3558</v>
      </c>
      <c r="I96" s="263"/>
      <c r="J96" s="263"/>
      <c r="K96" s="264"/>
    </row>
    <row r="97" spans="1:11" ht="15" customHeight="1">
      <c r="A97" s="48"/>
      <c r="B97" s="701" t="s">
        <v>2389</v>
      </c>
      <c r="C97" s="332">
        <v>251.82407999999998</v>
      </c>
      <c r="D97" s="510">
        <v>259.33999999999997</v>
      </c>
      <c r="E97" s="634">
        <f t="shared" si="15"/>
        <v>280.0872</v>
      </c>
      <c r="F97" s="716">
        <f t="shared" si="16"/>
        <v>280.08999999999997</v>
      </c>
      <c r="G97" s="700" t="s">
        <v>2032</v>
      </c>
      <c r="H97" s="341" t="s">
        <v>3558</v>
      </c>
      <c r="I97" s="263"/>
      <c r="J97" s="263"/>
      <c r="K97" s="264"/>
    </row>
    <row r="98" spans="1:11" ht="15" customHeight="1">
      <c r="A98" s="48"/>
      <c r="B98" s="701" t="s">
        <v>2392</v>
      </c>
      <c r="C98" s="332">
        <v>234.29537999999999</v>
      </c>
      <c r="D98" s="510">
        <v>241.29</v>
      </c>
      <c r="E98" s="634">
        <f t="shared" si="15"/>
        <v>260.59320000000002</v>
      </c>
      <c r="F98" s="716">
        <f t="shared" si="16"/>
        <v>260.59999999999997</v>
      </c>
      <c r="G98" s="700" t="s">
        <v>2307</v>
      </c>
      <c r="H98" s="341" t="s">
        <v>3558</v>
      </c>
      <c r="I98" s="263"/>
      <c r="J98" s="263"/>
      <c r="K98" s="264"/>
    </row>
    <row r="99" spans="1:11" ht="15" customHeight="1" thickBot="1">
      <c r="A99" s="54"/>
      <c r="B99" s="265" t="s">
        <v>2395</v>
      </c>
      <c r="C99" s="342">
        <v>465.79205999999999</v>
      </c>
      <c r="D99" s="755">
        <v>479.7</v>
      </c>
      <c r="E99" s="742">
        <f t="shared" si="15"/>
        <v>518.07600000000002</v>
      </c>
      <c r="F99" s="267">
        <f t="shared" si="16"/>
        <v>518.08000000000004</v>
      </c>
      <c r="G99" s="268" t="s">
        <v>2035</v>
      </c>
      <c r="H99" s="343" t="s">
        <v>3558</v>
      </c>
      <c r="I99" s="269"/>
      <c r="J99" s="269"/>
      <c r="K99" s="270"/>
    </row>
    <row r="100" spans="1:11" ht="15" customHeight="1">
      <c r="A100" s="45"/>
      <c r="B100" s="97" t="s">
        <v>2284</v>
      </c>
      <c r="C100" s="77"/>
      <c r="D100" s="77"/>
      <c r="E100" s="77"/>
      <c r="F100" s="77"/>
      <c r="G100" s="756"/>
      <c r="H100" s="70"/>
      <c r="I100" s="70"/>
      <c r="J100" s="69"/>
      <c r="K100" s="71"/>
    </row>
    <row r="101" spans="1:11" ht="15" customHeight="1">
      <c r="A101" s="48"/>
      <c r="B101" s="127" t="s">
        <v>429</v>
      </c>
      <c r="C101" s="752"/>
      <c r="D101" s="224" t="s">
        <v>3930</v>
      </c>
      <c r="E101" s="224" t="s">
        <v>4055</v>
      </c>
      <c r="F101" s="224" t="s">
        <v>3930</v>
      </c>
      <c r="G101" s="224" t="s">
        <v>1582</v>
      </c>
      <c r="H101" s="129" t="s">
        <v>3548</v>
      </c>
      <c r="I101" s="129"/>
      <c r="J101" s="129"/>
      <c r="K101" s="130"/>
    </row>
    <row r="102" spans="1:11" ht="15" customHeight="1">
      <c r="A102" s="48"/>
      <c r="B102" s="705" t="s">
        <v>2346</v>
      </c>
      <c r="C102" s="291">
        <v>146.34746000000001</v>
      </c>
      <c r="D102" s="508">
        <v>150.72</v>
      </c>
      <c r="E102" s="634">
        <f t="shared" ref="E102:E120" si="18">D102*1.08</f>
        <v>162.77760000000001</v>
      </c>
      <c r="F102" s="718">
        <f t="shared" ref="F102:F120" si="19">ROUNDUP(E102,2)</f>
        <v>162.78</v>
      </c>
      <c r="G102" s="699" t="s">
        <v>2303</v>
      </c>
      <c r="H102" s="696" t="s">
        <v>2527</v>
      </c>
      <c r="I102" s="696"/>
      <c r="J102" s="271"/>
      <c r="K102" s="258"/>
    </row>
    <row r="103" spans="1:11" ht="15" customHeight="1">
      <c r="A103" s="48"/>
      <c r="B103" s="701" t="s">
        <v>1262</v>
      </c>
      <c r="C103" s="332">
        <v>153.86957999999998</v>
      </c>
      <c r="D103" s="510">
        <v>158.47999999999999</v>
      </c>
      <c r="E103" s="634">
        <f t="shared" si="18"/>
        <v>171.1584</v>
      </c>
      <c r="F103" s="716">
        <f t="shared" si="19"/>
        <v>171.16</v>
      </c>
      <c r="G103" s="700" t="s">
        <v>2305</v>
      </c>
      <c r="H103" s="263" t="s">
        <v>2527</v>
      </c>
      <c r="I103" s="263"/>
      <c r="J103" s="341"/>
      <c r="K103" s="264"/>
    </row>
    <row r="104" spans="1:11" ht="15" customHeight="1">
      <c r="A104" s="48"/>
      <c r="B104" s="265" t="s">
        <v>2350</v>
      </c>
      <c r="C104" s="342">
        <v>255.92884000000001</v>
      </c>
      <c r="D104" s="755">
        <v>263.57</v>
      </c>
      <c r="E104" s="742">
        <f t="shared" si="18"/>
        <v>284.65559999999999</v>
      </c>
      <c r="F104" s="267">
        <f t="shared" si="19"/>
        <v>284.65999999999997</v>
      </c>
      <c r="G104" s="268" t="s">
        <v>2307</v>
      </c>
      <c r="H104" s="269" t="s">
        <v>2527</v>
      </c>
      <c r="I104" s="269"/>
      <c r="J104" s="343"/>
      <c r="K104" s="270"/>
    </row>
    <row r="105" spans="1:11" ht="15" customHeight="1">
      <c r="A105" s="48"/>
      <c r="B105" s="705" t="s">
        <v>2353</v>
      </c>
      <c r="C105" s="291">
        <v>150.23618000000002</v>
      </c>
      <c r="D105" s="508">
        <v>154.72</v>
      </c>
      <c r="E105" s="634">
        <f t="shared" si="18"/>
        <v>167.0976</v>
      </c>
      <c r="F105" s="718">
        <f t="shared" si="19"/>
        <v>167.1</v>
      </c>
      <c r="G105" s="699" t="s">
        <v>2303</v>
      </c>
      <c r="H105" s="271" t="s">
        <v>2314</v>
      </c>
      <c r="I105" s="696"/>
      <c r="J105" s="271"/>
      <c r="K105" s="258"/>
    </row>
    <row r="106" spans="1:11" ht="15" customHeight="1">
      <c r="A106" s="48"/>
      <c r="B106" s="701" t="s">
        <v>2356</v>
      </c>
      <c r="C106" s="332">
        <v>160.24276</v>
      </c>
      <c r="D106" s="510">
        <v>165.03</v>
      </c>
      <c r="E106" s="634">
        <f t="shared" si="18"/>
        <v>178.23240000000001</v>
      </c>
      <c r="F106" s="716">
        <f t="shared" si="19"/>
        <v>178.23999999999998</v>
      </c>
      <c r="G106" s="700" t="s">
        <v>2305</v>
      </c>
      <c r="H106" s="341" t="s">
        <v>2314</v>
      </c>
      <c r="I106" s="263"/>
      <c r="J106" s="341"/>
      <c r="K106" s="264"/>
    </row>
    <row r="107" spans="1:11" ht="15" customHeight="1">
      <c r="A107" s="48"/>
      <c r="B107" s="701" t="s">
        <v>2359</v>
      </c>
      <c r="C107" s="332">
        <v>275.74560000000002</v>
      </c>
      <c r="D107" s="510">
        <v>283.99</v>
      </c>
      <c r="E107" s="634">
        <f t="shared" si="18"/>
        <v>306.70920000000001</v>
      </c>
      <c r="F107" s="716">
        <f t="shared" si="19"/>
        <v>306.70999999999998</v>
      </c>
      <c r="G107" s="700" t="s">
        <v>2307</v>
      </c>
      <c r="H107" s="341" t="s">
        <v>2314</v>
      </c>
      <c r="I107" s="263"/>
      <c r="J107" s="341"/>
      <c r="K107" s="264"/>
    </row>
    <row r="108" spans="1:11" ht="15" customHeight="1">
      <c r="A108" s="48"/>
      <c r="B108" s="265" t="s">
        <v>2362</v>
      </c>
      <c r="C108" s="342">
        <v>716.41809999999998</v>
      </c>
      <c r="D108" s="755">
        <v>737.8</v>
      </c>
      <c r="E108" s="742">
        <f t="shared" si="18"/>
        <v>796.82399999999996</v>
      </c>
      <c r="F108" s="267">
        <f t="shared" si="19"/>
        <v>796.83</v>
      </c>
      <c r="G108" s="268" t="s">
        <v>2035</v>
      </c>
      <c r="H108" s="343" t="s">
        <v>2314</v>
      </c>
      <c r="I108" s="269"/>
      <c r="J108" s="343"/>
      <c r="K108" s="270"/>
    </row>
    <row r="109" spans="1:11" ht="15" customHeight="1">
      <c r="A109" s="48"/>
      <c r="B109" s="705" t="s">
        <v>2364</v>
      </c>
      <c r="C109" s="291">
        <v>148.5275</v>
      </c>
      <c r="D109" s="508">
        <v>152.96</v>
      </c>
      <c r="E109" s="634">
        <f t="shared" si="18"/>
        <v>165.19680000000002</v>
      </c>
      <c r="F109" s="718">
        <f t="shared" si="19"/>
        <v>165.2</v>
      </c>
      <c r="G109" s="699" t="s">
        <v>2303</v>
      </c>
      <c r="H109" s="271" t="s">
        <v>2021</v>
      </c>
      <c r="I109" s="696"/>
      <c r="J109" s="271"/>
      <c r="K109" s="258"/>
    </row>
    <row r="110" spans="1:11" ht="15" customHeight="1">
      <c r="A110" s="48"/>
      <c r="B110" s="701" t="s">
        <v>2367</v>
      </c>
      <c r="C110" s="332">
        <v>166.44899999999998</v>
      </c>
      <c r="D110" s="510">
        <v>171.42</v>
      </c>
      <c r="E110" s="634">
        <f t="shared" si="18"/>
        <v>185.1336</v>
      </c>
      <c r="F110" s="716">
        <f t="shared" si="19"/>
        <v>185.14</v>
      </c>
      <c r="G110" s="700" t="s">
        <v>2304</v>
      </c>
      <c r="H110" s="341" t="s">
        <v>2021</v>
      </c>
      <c r="I110" s="263"/>
      <c r="J110" s="341"/>
      <c r="K110" s="264"/>
    </row>
    <row r="111" spans="1:11" ht="15" customHeight="1">
      <c r="A111" s="48"/>
      <c r="B111" s="701" t="s">
        <v>2370</v>
      </c>
      <c r="C111" s="332">
        <v>181.22810000000001</v>
      </c>
      <c r="D111" s="510">
        <v>186.64</v>
      </c>
      <c r="E111" s="634">
        <f t="shared" si="18"/>
        <v>201.5712</v>
      </c>
      <c r="F111" s="716">
        <f t="shared" si="19"/>
        <v>201.57999999999998</v>
      </c>
      <c r="G111" s="700" t="s">
        <v>2305</v>
      </c>
      <c r="H111" s="341" t="s">
        <v>2021</v>
      </c>
      <c r="I111" s="263"/>
      <c r="J111" s="341"/>
      <c r="K111" s="264"/>
    </row>
    <row r="112" spans="1:11" ht="15" customHeight="1">
      <c r="A112" s="48"/>
      <c r="B112" s="701" t="s">
        <v>2373</v>
      </c>
      <c r="C112" s="332">
        <v>193.94499999999999</v>
      </c>
      <c r="D112" s="510">
        <v>199.74</v>
      </c>
      <c r="E112" s="634">
        <f t="shared" si="18"/>
        <v>215.71920000000003</v>
      </c>
      <c r="F112" s="716">
        <f t="shared" si="19"/>
        <v>215.72</v>
      </c>
      <c r="G112" s="700" t="s">
        <v>2306</v>
      </c>
      <c r="H112" s="341" t="s">
        <v>2021</v>
      </c>
      <c r="I112" s="263"/>
      <c r="J112" s="341"/>
      <c r="K112" s="264"/>
    </row>
    <row r="113" spans="1:11" ht="15" customHeight="1">
      <c r="A113" s="48"/>
      <c r="B113" s="701" t="s">
        <v>2376</v>
      </c>
      <c r="C113" s="332">
        <v>297.61473999999998</v>
      </c>
      <c r="D113" s="510">
        <v>306.5</v>
      </c>
      <c r="E113" s="634">
        <f t="shared" si="18"/>
        <v>331.02000000000004</v>
      </c>
      <c r="F113" s="716">
        <f t="shared" si="19"/>
        <v>331.02</v>
      </c>
      <c r="G113" s="700" t="s">
        <v>2032</v>
      </c>
      <c r="H113" s="341" t="s">
        <v>2021</v>
      </c>
      <c r="I113" s="263"/>
      <c r="J113" s="341"/>
      <c r="K113" s="264"/>
    </row>
    <row r="114" spans="1:11" ht="15" customHeight="1">
      <c r="A114" s="48"/>
      <c r="B114" s="701" t="s">
        <v>2379</v>
      </c>
      <c r="C114" s="332">
        <v>275.6474</v>
      </c>
      <c r="D114" s="510">
        <v>283.88</v>
      </c>
      <c r="E114" s="634">
        <f t="shared" si="18"/>
        <v>306.59039999999999</v>
      </c>
      <c r="F114" s="716">
        <f t="shared" si="19"/>
        <v>306.59999999999997</v>
      </c>
      <c r="G114" s="700" t="s">
        <v>2307</v>
      </c>
      <c r="H114" s="341" t="s">
        <v>2021</v>
      </c>
      <c r="I114" s="263"/>
      <c r="J114" s="341"/>
      <c r="K114" s="264"/>
    </row>
    <row r="115" spans="1:11" ht="15" customHeight="1">
      <c r="A115" s="48"/>
      <c r="B115" s="265" t="s">
        <v>2382</v>
      </c>
      <c r="C115" s="342">
        <v>625.24922000000004</v>
      </c>
      <c r="D115" s="755">
        <v>643.9</v>
      </c>
      <c r="E115" s="742">
        <f t="shared" si="18"/>
        <v>695.41200000000003</v>
      </c>
      <c r="F115" s="267">
        <f t="shared" si="19"/>
        <v>695.42</v>
      </c>
      <c r="G115" s="268" t="s">
        <v>2035</v>
      </c>
      <c r="H115" s="343" t="s">
        <v>2021</v>
      </c>
      <c r="I115" s="269"/>
      <c r="J115" s="343"/>
      <c r="K115" s="270"/>
    </row>
    <row r="116" spans="1:11" ht="15" customHeight="1">
      <c r="A116" s="48"/>
      <c r="B116" s="705" t="s">
        <v>2384</v>
      </c>
      <c r="C116" s="291">
        <v>146.83846</v>
      </c>
      <c r="D116" s="508">
        <v>151.22999999999999</v>
      </c>
      <c r="E116" s="634">
        <f t="shared" si="18"/>
        <v>163.32839999999999</v>
      </c>
      <c r="F116" s="718">
        <f t="shared" si="19"/>
        <v>163.32999999999998</v>
      </c>
      <c r="G116" s="699" t="s">
        <v>2303</v>
      </c>
      <c r="H116" s="271" t="s">
        <v>3558</v>
      </c>
      <c r="I116" s="696"/>
      <c r="J116" s="271"/>
      <c r="K116" s="258"/>
    </row>
    <row r="117" spans="1:11" ht="15" customHeight="1">
      <c r="A117" s="48"/>
      <c r="B117" s="701" t="s">
        <v>2387</v>
      </c>
      <c r="C117" s="332">
        <v>169.48338000000001</v>
      </c>
      <c r="D117" s="510">
        <v>174.55</v>
      </c>
      <c r="E117" s="634">
        <f t="shared" si="18"/>
        <v>188.51400000000004</v>
      </c>
      <c r="F117" s="716">
        <f t="shared" si="19"/>
        <v>188.51999999999998</v>
      </c>
      <c r="G117" s="700" t="s">
        <v>2305</v>
      </c>
      <c r="H117" s="341" t="s">
        <v>3558</v>
      </c>
      <c r="I117" s="263"/>
      <c r="J117" s="341"/>
      <c r="K117" s="264"/>
    </row>
    <row r="118" spans="1:11" ht="15" customHeight="1">
      <c r="A118" s="48"/>
      <c r="B118" s="701" t="s">
        <v>2390</v>
      </c>
      <c r="C118" s="332">
        <v>291.13354000000004</v>
      </c>
      <c r="D118" s="510">
        <v>299.83</v>
      </c>
      <c r="E118" s="634">
        <f t="shared" si="18"/>
        <v>323.81639999999999</v>
      </c>
      <c r="F118" s="716">
        <f t="shared" si="19"/>
        <v>323.82</v>
      </c>
      <c r="G118" s="700" t="s">
        <v>2032</v>
      </c>
      <c r="H118" s="341" t="s">
        <v>3558</v>
      </c>
      <c r="I118" s="263"/>
      <c r="J118" s="341"/>
      <c r="K118" s="264"/>
    </row>
    <row r="119" spans="1:11" ht="15" customHeight="1">
      <c r="A119" s="48"/>
      <c r="B119" s="701" t="s">
        <v>2393</v>
      </c>
      <c r="C119" s="332">
        <v>269.94198</v>
      </c>
      <c r="D119" s="510">
        <v>278.01</v>
      </c>
      <c r="E119" s="634">
        <f t="shared" si="18"/>
        <v>300.25080000000003</v>
      </c>
      <c r="F119" s="716">
        <f t="shared" si="19"/>
        <v>300.26</v>
      </c>
      <c r="G119" s="700" t="s">
        <v>2307</v>
      </c>
      <c r="H119" s="341" t="s">
        <v>3558</v>
      </c>
      <c r="I119" s="263"/>
      <c r="J119" s="341"/>
      <c r="K119" s="264"/>
    </row>
    <row r="120" spans="1:11" ht="15" customHeight="1" thickBot="1">
      <c r="A120" s="54"/>
      <c r="B120" s="265" t="s">
        <v>2396</v>
      </c>
      <c r="C120" s="342">
        <v>541.02308000000005</v>
      </c>
      <c r="D120" s="755">
        <v>557.16999999999996</v>
      </c>
      <c r="E120" s="742">
        <f t="shared" si="18"/>
        <v>601.74360000000001</v>
      </c>
      <c r="F120" s="267">
        <f t="shared" si="19"/>
        <v>601.75</v>
      </c>
      <c r="G120" s="268" t="s">
        <v>2035</v>
      </c>
      <c r="H120" s="343" t="s">
        <v>3558</v>
      </c>
      <c r="I120" s="269"/>
      <c r="J120" s="343"/>
      <c r="K120" s="270"/>
    </row>
    <row r="121" spans="1:11" ht="15" customHeight="1">
      <c r="A121" s="45"/>
      <c r="B121" s="757" t="s">
        <v>2344</v>
      </c>
      <c r="C121" s="115"/>
      <c r="D121" s="115"/>
      <c r="E121" s="115"/>
      <c r="F121" s="115"/>
      <c r="G121" s="758"/>
      <c r="H121" s="174"/>
      <c r="I121" s="75"/>
      <c r="J121" s="75"/>
      <c r="K121" s="80"/>
    </row>
    <row r="122" spans="1:11" ht="15" customHeight="1">
      <c r="A122" s="48"/>
      <c r="B122" s="127" t="s">
        <v>429</v>
      </c>
      <c r="C122" s="752"/>
      <c r="D122" s="224" t="s">
        <v>3930</v>
      </c>
      <c r="E122" s="224" t="s">
        <v>4055</v>
      </c>
      <c r="F122" s="224" t="s">
        <v>3930</v>
      </c>
      <c r="G122" s="224" t="s">
        <v>1582</v>
      </c>
      <c r="H122" s="129" t="s">
        <v>3548</v>
      </c>
      <c r="I122" s="129"/>
      <c r="J122" s="129"/>
      <c r="K122" s="130"/>
    </row>
    <row r="123" spans="1:11" ht="15" customHeight="1">
      <c r="A123" s="48"/>
      <c r="B123" s="705" t="s">
        <v>2347</v>
      </c>
      <c r="C123" s="291">
        <v>266.36750000000001</v>
      </c>
      <c r="D123" s="508">
        <v>276.56</v>
      </c>
      <c r="E123" s="634">
        <f t="shared" ref="E123:E138" si="20">D123*1.08</f>
        <v>298.6848</v>
      </c>
      <c r="F123" s="718">
        <f t="shared" ref="F123:F138" si="21">ROUNDUP(E123,2)</f>
        <v>298.69</v>
      </c>
      <c r="G123" s="699" t="s">
        <v>2303</v>
      </c>
      <c r="H123" s="696" t="s">
        <v>2527</v>
      </c>
      <c r="I123" s="696"/>
      <c r="J123" s="696"/>
      <c r="K123" s="258"/>
    </row>
    <row r="124" spans="1:11" ht="15" customHeight="1">
      <c r="A124" s="48"/>
      <c r="B124" s="701" t="s">
        <v>2348</v>
      </c>
      <c r="C124" s="332">
        <v>290.75056000000001</v>
      </c>
      <c r="D124" s="510">
        <v>299.44</v>
      </c>
      <c r="E124" s="634">
        <f t="shared" si="20"/>
        <v>323.39520000000005</v>
      </c>
      <c r="F124" s="716">
        <f t="shared" si="21"/>
        <v>323.39999999999998</v>
      </c>
      <c r="G124" s="700" t="s">
        <v>2305</v>
      </c>
      <c r="H124" s="263" t="s">
        <v>2527</v>
      </c>
      <c r="I124" s="263"/>
      <c r="J124" s="263"/>
      <c r="K124" s="264"/>
    </row>
    <row r="125" spans="1:11" ht="15" customHeight="1">
      <c r="A125" s="48"/>
      <c r="B125" s="701" t="s">
        <v>2351</v>
      </c>
      <c r="C125" s="332">
        <v>469.97537999999997</v>
      </c>
      <c r="D125" s="510">
        <v>484</v>
      </c>
      <c r="E125" s="634">
        <f t="shared" si="20"/>
        <v>522.72</v>
      </c>
      <c r="F125" s="716">
        <f t="shared" si="21"/>
        <v>522.72</v>
      </c>
      <c r="G125" s="700" t="s">
        <v>2307</v>
      </c>
      <c r="H125" s="263" t="s">
        <v>2527</v>
      </c>
      <c r="I125" s="263"/>
      <c r="J125" s="263"/>
      <c r="K125" s="264"/>
    </row>
    <row r="126" spans="1:11" ht="15" customHeight="1">
      <c r="A126" s="48"/>
      <c r="B126" s="701" t="s">
        <v>2354</v>
      </c>
      <c r="C126" s="332">
        <v>270.24639999999999</v>
      </c>
      <c r="D126" s="510">
        <v>278.33</v>
      </c>
      <c r="E126" s="634">
        <f t="shared" si="20"/>
        <v>300.59640000000002</v>
      </c>
      <c r="F126" s="716">
        <f t="shared" si="21"/>
        <v>300.59999999999997</v>
      </c>
      <c r="G126" s="700" t="s">
        <v>2303</v>
      </c>
      <c r="H126" s="341" t="s">
        <v>2314</v>
      </c>
      <c r="I126" s="263"/>
      <c r="J126" s="263"/>
      <c r="K126" s="264"/>
    </row>
    <row r="127" spans="1:11" ht="15" customHeight="1">
      <c r="A127" s="48"/>
      <c r="B127" s="701" t="s">
        <v>2357</v>
      </c>
      <c r="C127" s="332">
        <v>297.11392000000001</v>
      </c>
      <c r="D127" s="510">
        <v>306</v>
      </c>
      <c r="E127" s="634">
        <f t="shared" si="20"/>
        <v>330.48</v>
      </c>
      <c r="F127" s="716">
        <f t="shared" si="21"/>
        <v>330.48</v>
      </c>
      <c r="G127" s="700" t="s">
        <v>2305</v>
      </c>
      <c r="H127" s="341" t="s">
        <v>2314</v>
      </c>
      <c r="I127" s="263"/>
      <c r="J127" s="263"/>
      <c r="K127" s="264"/>
    </row>
    <row r="128" spans="1:11" ht="15" customHeight="1">
      <c r="A128" s="48"/>
      <c r="B128" s="265" t="s">
        <v>2360</v>
      </c>
      <c r="C128" s="342">
        <v>489.66447999999997</v>
      </c>
      <c r="D128" s="755">
        <v>504.27</v>
      </c>
      <c r="E128" s="742">
        <f t="shared" si="20"/>
        <v>544.61160000000007</v>
      </c>
      <c r="F128" s="267">
        <f t="shared" si="21"/>
        <v>544.62</v>
      </c>
      <c r="G128" s="268" t="s">
        <v>2307</v>
      </c>
      <c r="H128" s="343" t="s">
        <v>2314</v>
      </c>
      <c r="I128" s="269"/>
      <c r="J128" s="269"/>
      <c r="K128" s="270"/>
    </row>
    <row r="129" spans="1:11" ht="15" customHeight="1">
      <c r="A129" s="48"/>
      <c r="B129" s="705" t="s">
        <v>2365</v>
      </c>
      <c r="C129" s="291">
        <v>268.52789999999999</v>
      </c>
      <c r="D129" s="508">
        <v>276.56</v>
      </c>
      <c r="E129" s="634">
        <f t="shared" si="20"/>
        <v>298.6848</v>
      </c>
      <c r="F129" s="718">
        <f t="shared" si="21"/>
        <v>298.69</v>
      </c>
      <c r="G129" s="699" t="s">
        <v>2303</v>
      </c>
      <c r="H129" s="271" t="s">
        <v>2021</v>
      </c>
      <c r="I129" s="696"/>
      <c r="J129" s="696"/>
      <c r="K129" s="258"/>
    </row>
    <row r="130" spans="1:11" ht="15" customHeight="1">
      <c r="A130" s="48"/>
      <c r="B130" s="701" t="s">
        <v>2368</v>
      </c>
      <c r="C130" s="332">
        <v>297.28086000000002</v>
      </c>
      <c r="D130" s="510">
        <v>306.14999999999998</v>
      </c>
      <c r="E130" s="634">
        <f t="shared" si="20"/>
        <v>330.642</v>
      </c>
      <c r="F130" s="716">
        <f t="shared" si="21"/>
        <v>330.65</v>
      </c>
      <c r="G130" s="700" t="s">
        <v>2304</v>
      </c>
      <c r="H130" s="341" t="s">
        <v>2021</v>
      </c>
      <c r="I130" s="263"/>
      <c r="J130" s="263"/>
      <c r="K130" s="264"/>
    </row>
    <row r="131" spans="1:11" ht="15" customHeight="1">
      <c r="A131" s="48"/>
      <c r="B131" s="701" t="s">
        <v>2371</v>
      </c>
      <c r="C131" s="332">
        <v>318.10908000000001</v>
      </c>
      <c r="D131" s="510">
        <f t="shared" ref="D131" si="22">C131*1.03</f>
        <v>327.65235240000004</v>
      </c>
      <c r="E131" s="634">
        <f t="shared" si="20"/>
        <v>353.86454059200008</v>
      </c>
      <c r="F131" s="716">
        <f t="shared" si="21"/>
        <v>353.87</v>
      </c>
      <c r="G131" s="700" t="s">
        <v>2305</v>
      </c>
      <c r="H131" s="341" t="s">
        <v>2021</v>
      </c>
      <c r="I131" s="263"/>
      <c r="J131" s="263"/>
      <c r="K131" s="264"/>
    </row>
    <row r="132" spans="1:11" ht="15" customHeight="1">
      <c r="A132" s="48"/>
      <c r="B132" s="701" t="s">
        <v>2374</v>
      </c>
      <c r="C132" s="332">
        <v>341.97167999999999</v>
      </c>
      <c r="D132" s="510">
        <v>352.17</v>
      </c>
      <c r="E132" s="634">
        <f t="shared" si="20"/>
        <v>380.34360000000004</v>
      </c>
      <c r="F132" s="716">
        <f t="shared" si="21"/>
        <v>380.34999999999997</v>
      </c>
      <c r="G132" s="700" t="s">
        <v>2306</v>
      </c>
      <c r="H132" s="341" t="s">
        <v>2021</v>
      </c>
      <c r="I132" s="263"/>
      <c r="J132" s="263"/>
      <c r="K132" s="264"/>
    </row>
    <row r="133" spans="1:11" ht="15" customHeight="1">
      <c r="A133" s="48"/>
      <c r="B133" s="701" t="s">
        <v>2377</v>
      </c>
      <c r="C133" s="332">
        <v>533.49113999999997</v>
      </c>
      <c r="D133" s="510">
        <v>549.41999999999996</v>
      </c>
      <c r="E133" s="634">
        <f t="shared" si="20"/>
        <v>593.37360000000001</v>
      </c>
      <c r="F133" s="716">
        <f t="shared" si="21"/>
        <v>593.38</v>
      </c>
      <c r="G133" s="700" t="s">
        <v>2032</v>
      </c>
      <c r="H133" s="341" t="s">
        <v>2021</v>
      </c>
      <c r="I133" s="263"/>
      <c r="J133" s="263"/>
      <c r="K133" s="264"/>
    </row>
    <row r="134" spans="1:11" ht="15" customHeight="1">
      <c r="A134" s="48"/>
      <c r="B134" s="265" t="s">
        <v>2380</v>
      </c>
      <c r="C134" s="342">
        <v>489.56628000000001</v>
      </c>
      <c r="D134" s="755">
        <v>504.18</v>
      </c>
      <c r="E134" s="742">
        <f t="shared" si="20"/>
        <v>544.51440000000002</v>
      </c>
      <c r="F134" s="267">
        <f t="shared" si="21"/>
        <v>544.52</v>
      </c>
      <c r="G134" s="268" t="s">
        <v>2307</v>
      </c>
      <c r="H134" s="343" t="s">
        <v>2021</v>
      </c>
      <c r="I134" s="269"/>
      <c r="J134" s="269"/>
      <c r="K134" s="270"/>
    </row>
    <row r="135" spans="1:11" ht="15" customHeight="1">
      <c r="A135" s="48"/>
      <c r="B135" s="705" t="s">
        <v>2385</v>
      </c>
      <c r="C135" s="291">
        <v>282.18752000000001</v>
      </c>
      <c r="D135" s="508">
        <v>290.61</v>
      </c>
      <c r="E135" s="634">
        <f t="shared" si="20"/>
        <v>313.85880000000003</v>
      </c>
      <c r="F135" s="718">
        <f t="shared" si="21"/>
        <v>313.86</v>
      </c>
      <c r="G135" s="699" t="s">
        <v>2303</v>
      </c>
      <c r="H135" s="271" t="s">
        <v>3558</v>
      </c>
      <c r="I135" s="696"/>
      <c r="J135" s="696"/>
      <c r="K135" s="258"/>
    </row>
    <row r="136" spans="1:11" ht="15" customHeight="1">
      <c r="A136" s="48"/>
      <c r="B136" s="701" t="s">
        <v>2388</v>
      </c>
      <c r="C136" s="332">
        <v>318.75720000000001</v>
      </c>
      <c r="D136" s="510">
        <v>328.28</v>
      </c>
      <c r="E136" s="634">
        <f t="shared" si="20"/>
        <v>354.54239999999999</v>
      </c>
      <c r="F136" s="716">
        <f t="shared" si="21"/>
        <v>354.55</v>
      </c>
      <c r="G136" s="700" t="s">
        <v>2305</v>
      </c>
      <c r="H136" s="341" t="s">
        <v>3558</v>
      </c>
      <c r="I136" s="263"/>
      <c r="J136" s="263"/>
      <c r="K136" s="264"/>
    </row>
    <row r="137" spans="1:11" ht="15" customHeight="1">
      <c r="A137" s="48"/>
      <c r="B137" s="701" t="s">
        <v>2391</v>
      </c>
      <c r="C137" s="332">
        <v>443.53994</v>
      </c>
      <c r="D137" s="510">
        <v>456.77</v>
      </c>
      <c r="E137" s="634">
        <f t="shared" si="20"/>
        <v>493.3116</v>
      </c>
      <c r="F137" s="716">
        <f t="shared" si="21"/>
        <v>493.32</v>
      </c>
      <c r="G137" s="700" t="s">
        <v>2032</v>
      </c>
      <c r="H137" s="341" t="s">
        <v>3558</v>
      </c>
      <c r="I137" s="263"/>
      <c r="J137" s="263"/>
      <c r="K137" s="264"/>
    </row>
    <row r="138" spans="1:11" ht="15" customHeight="1" thickBot="1">
      <c r="A138" s="48"/>
      <c r="B138" s="706" t="s">
        <v>2394</v>
      </c>
      <c r="C138" s="339">
        <v>557.16715999999997</v>
      </c>
      <c r="D138" s="512">
        <v>573.79999999999995</v>
      </c>
      <c r="E138" s="723">
        <f t="shared" si="20"/>
        <v>619.70399999999995</v>
      </c>
      <c r="F138" s="703">
        <f t="shared" si="21"/>
        <v>619.71</v>
      </c>
      <c r="G138" s="307" t="s">
        <v>2307</v>
      </c>
      <c r="H138" s="294" t="s">
        <v>3558</v>
      </c>
      <c r="I138" s="697"/>
      <c r="J138" s="697"/>
      <c r="K138" s="284"/>
    </row>
    <row r="139" spans="1:11" ht="15" customHeight="1" thickBot="1">
      <c r="A139" s="285"/>
      <c r="B139" s="122"/>
      <c r="C139" s="286"/>
      <c r="D139" s="286"/>
      <c r="E139" s="286"/>
      <c r="F139" s="286"/>
      <c r="G139" s="516"/>
      <c r="H139" s="122"/>
      <c r="I139" s="122"/>
      <c r="J139" s="122"/>
      <c r="K139" s="288"/>
    </row>
    <row r="140" spans="1:11" ht="15" customHeight="1" thickBot="1">
      <c r="A140" s="45"/>
      <c r="B140" s="88" t="s">
        <v>1300</v>
      </c>
      <c r="C140" s="59"/>
      <c r="D140" s="59"/>
      <c r="E140" s="59"/>
      <c r="F140" s="59"/>
      <c r="G140" s="451"/>
      <c r="H140" s="61"/>
      <c r="I140" s="46"/>
      <c r="J140" s="46"/>
      <c r="K140" s="47"/>
    </row>
    <row r="141" spans="1:11" ht="15" customHeight="1">
      <c r="A141" s="45"/>
      <c r="B141" s="92" t="s">
        <v>2276</v>
      </c>
      <c r="C141" s="59"/>
      <c r="D141" s="59"/>
      <c r="E141" s="59"/>
      <c r="F141" s="59"/>
      <c r="G141" s="451"/>
      <c r="H141" s="46"/>
      <c r="I141" s="46"/>
      <c r="J141" s="46"/>
      <c r="K141" s="47"/>
    </row>
    <row r="142" spans="1:11" ht="15" customHeight="1">
      <c r="A142" s="48"/>
      <c r="B142" s="127" t="s">
        <v>429</v>
      </c>
      <c r="C142" s="752"/>
      <c r="D142" s="224" t="s">
        <v>3930</v>
      </c>
      <c r="E142" s="224" t="s">
        <v>4055</v>
      </c>
      <c r="F142" s="224" t="s">
        <v>3930</v>
      </c>
      <c r="G142" s="224" t="s">
        <v>1582</v>
      </c>
      <c r="H142" s="129" t="s">
        <v>3548</v>
      </c>
      <c r="I142" s="129"/>
      <c r="J142" s="129"/>
      <c r="K142" s="130"/>
    </row>
    <row r="143" spans="1:11" ht="15" customHeight="1">
      <c r="A143" s="48"/>
      <c r="B143" s="705" t="s">
        <v>2397</v>
      </c>
      <c r="C143" s="291">
        <v>159.9658555</v>
      </c>
      <c r="D143" s="508">
        <v>164.77</v>
      </c>
      <c r="E143" s="634">
        <f t="shared" ref="E143:E155" si="23">D143*1.08</f>
        <v>177.95160000000001</v>
      </c>
      <c r="F143" s="718">
        <f t="shared" ref="F143:F155" si="24">ROUNDUP(E143,2)</f>
        <v>177.95999999999998</v>
      </c>
      <c r="G143" s="699" t="s">
        <v>2303</v>
      </c>
      <c r="H143" s="271" t="s">
        <v>2314</v>
      </c>
      <c r="I143" s="696"/>
      <c r="J143" s="696"/>
      <c r="K143" s="258"/>
    </row>
    <row r="144" spans="1:11" ht="15" customHeight="1">
      <c r="A144" s="48"/>
      <c r="B144" s="701" t="s">
        <v>1263</v>
      </c>
      <c r="C144" s="332">
        <v>174.59828249999998</v>
      </c>
      <c r="D144" s="510">
        <v>179.85</v>
      </c>
      <c r="E144" s="634">
        <f t="shared" si="23"/>
        <v>194.238</v>
      </c>
      <c r="F144" s="716">
        <f t="shared" si="24"/>
        <v>194.23999999999998</v>
      </c>
      <c r="G144" s="700" t="s">
        <v>2305</v>
      </c>
      <c r="H144" s="341" t="s">
        <v>2314</v>
      </c>
      <c r="I144" s="263"/>
      <c r="J144" s="263"/>
      <c r="K144" s="264"/>
    </row>
    <row r="145" spans="1:11" ht="15" customHeight="1">
      <c r="A145" s="48"/>
      <c r="B145" s="265" t="s">
        <v>2399</v>
      </c>
      <c r="C145" s="342">
        <v>272.91177800000003</v>
      </c>
      <c r="D145" s="755">
        <v>281.12</v>
      </c>
      <c r="E145" s="742">
        <f t="shared" si="23"/>
        <v>303.6096</v>
      </c>
      <c r="F145" s="267">
        <f t="shared" si="24"/>
        <v>303.61</v>
      </c>
      <c r="G145" s="268" t="s">
        <v>2307</v>
      </c>
      <c r="H145" s="343" t="s">
        <v>2314</v>
      </c>
      <c r="I145" s="269"/>
      <c r="J145" s="269"/>
      <c r="K145" s="270"/>
    </row>
    <row r="146" spans="1:11" ht="15" customHeight="1">
      <c r="A146" s="48"/>
      <c r="B146" s="705" t="s">
        <v>2401</v>
      </c>
      <c r="C146" s="291">
        <v>162.24779350000003</v>
      </c>
      <c r="D146" s="508">
        <v>167.13</v>
      </c>
      <c r="E146" s="634">
        <f t="shared" si="23"/>
        <v>180.50040000000001</v>
      </c>
      <c r="F146" s="718">
        <f t="shared" si="24"/>
        <v>180.51</v>
      </c>
      <c r="G146" s="699" t="s">
        <v>2303</v>
      </c>
      <c r="H146" s="271" t="s">
        <v>2021</v>
      </c>
      <c r="I146" s="696"/>
      <c r="J146" s="696"/>
      <c r="K146" s="258"/>
    </row>
    <row r="147" spans="1:11" ht="15" customHeight="1">
      <c r="A147" s="48"/>
      <c r="B147" s="701" t="s">
        <v>2403</v>
      </c>
      <c r="C147" s="332">
        <v>191.702809</v>
      </c>
      <c r="D147" s="510">
        <v>197.47</v>
      </c>
      <c r="E147" s="634">
        <f t="shared" si="23"/>
        <v>213.26760000000002</v>
      </c>
      <c r="F147" s="716">
        <f t="shared" si="24"/>
        <v>213.26999999999998</v>
      </c>
      <c r="G147" s="700" t="s">
        <v>2304</v>
      </c>
      <c r="H147" s="341" t="s">
        <v>2021</v>
      </c>
      <c r="I147" s="263"/>
      <c r="J147" s="263"/>
      <c r="K147" s="264"/>
    </row>
    <row r="148" spans="1:11" ht="15" customHeight="1">
      <c r="A148" s="48"/>
      <c r="B148" s="701" t="s">
        <v>2405</v>
      </c>
      <c r="C148" s="332">
        <v>202.55202299999999</v>
      </c>
      <c r="D148" s="510">
        <v>208.64</v>
      </c>
      <c r="E148" s="634">
        <f t="shared" si="23"/>
        <v>225.3312</v>
      </c>
      <c r="F148" s="716">
        <f t="shared" si="24"/>
        <v>225.34</v>
      </c>
      <c r="G148" s="700" t="s">
        <v>2305</v>
      </c>
      <c r="H148" s="341" t="s">
        <v>2021</v>
      </c>
      <c r="I148" s="263"/>
      <c r="J148" s="263"/>
      <c r="K148" s="264"/>
    </row>
    <row r="149" spans="1:11" ht="15" customHeight="1">
      <c r="A149" s="48"/>
      <c r="B149" s="701" t="s">
        <v>2407</v>
      </c>
      <c r="C149" s="332">
        <v>237.90204499999999</v>
      </c>
      <c r="D149" s="510">
        <v>245.05</v>
      </c>
      <c r="E149" s="634">
        <f t="shared" si="23"/>
        <v>264.65400000000005</v>
      </c>
      <c r="F149" s="716">
        <f t="shared" si="24"/>
        <v>264.65999999999997</v>
      </c>
      <c r="G149" s="700" t="s">
        <v>2306</v>
      </c>
      <c r="H149" s="341" t="s">
        <v>2021</v>
      </c>
      <c r="I149" s="263"/>
      <c r="J149" s="263"/>
      <c r="K149" s="264"/>
    </row>
    <row r="150" spans="1:11" ht="15" customHeight="1">
      <c r="A150" s="48"/>
      <c r="B150" s="701" t="s">
        <v>2409</v>
      </c>
      <c r="C150" s="332">
        <v>287.27397550000001</v>
      </c>
      <c r="D150" s="510">
        <v>285.88</v>
      </c>
      <c r="E150" s="634">
        <f t="shared" si="23"/>
        <v>308.75040000000001</v>
      </c>
      <c r="F150" s="716">
        <f t="shared" si="24"/>
        <v>308.76</v>
      </c>
      <c r="G150" s="700" t="s">
        <v>2032</v>
      </c>
      <c r="H150" s="341" t="s">
        <v>2021</v>
      </c>
      <c r="I150" s="263"/>
      <c r="J150" s="263"/>
      <c r="K150" s="264"/>
    </row>
    <row r="151" spans="1:11" ht="15" customHeight="1">
      <c r="A151" s="48"/>
      <c r="B151" s="265" t="s">
        <v>2411</v>
      </c>
      <c r="C151" s="342">
        <v>292.94879500000002</v>
      </c>
      <c r="D151" s="755">
        <v>301.76</v>
      </c>
      <c r="E151" s="742">
        <f t="shared" si="23"/>
        <v>325.9008</v>
      </c>
      <c r="F151" s="267">
        <f t="shared" si="24"/>
        <v>325.90999999999997</v>
      </c>
      <c r="G151" s="268" t="s">
        <v>2307</v>
      </c>
      <c r="H151" s="343" t="s">
        <v>2021</v>
      </c>
      <c r="I151" s="269"/>
      <c r="J151" s="269"/>
      <c r="K151" s="270"/>
    </row>
    <row r="152" spans="1:11" ht="15" customHeight="1">
      <c r="A152" s="48"/>
      <c r="B152" s="705" t="s">
        <v>2413</v>
      </c>
      <c r="C152" s="291">
        <v>160.5263315</v>
      </c>
      <c r="D152" s="508">
        <v>165.36</v>
      </c>
      <c r="E152" s="634">
        <f t="shared" si="23"/>
        <v>178.58880000000002</v>
      </c>
      <c r="F152" s="718">
        <f t="shared" si="24"/>
        <v>178.59</v>
      </c>
      <c r="G152" s="699" t="s">
        <v>2303</v>
      </c>
      <c r="H152" s="271" t="s">
        <v>3558</v>
      </c>
      <c r="I152" s="696"/>
      <c r="J152" s="696"/>
      <c r="K152" s="258"/>
    </row>
    <row r="153" spans="1:11" ht="15" customHeight="1">
      <c r="A153" s="48"/>
      <c r="B153" s="701" t="s">
        <v>2415</v>
      </c>
      <c r="C153" s="332">
        <v>190.58185699999999</v>
      </c>
      <c r="D153" s="510">
        <v>196.31</v>
      </c>
      <c r="E153" s="634">
        <f t="shared" si="23"/>
        <v>212.01480000000001</v>
      </c>
      <c r="F153" s="716">
        <f t="shared" si="24"/>
        <v>212.01999999999998</v>
      </c>
      <c r="G153" s="700" t="s">
        <v>2305</v>
      </c>
      <c r="H153" s="341" t="s">
        <v>3558</v>
      </c>
      <c r="I153" s="263"/>
      <c r="J153" s="263"/>
      <c r="K153" s="264"/>
    </row>
    <row r="154" spans="1:11" ht="15" customHeight="1">
      <c r="A154" s="48"/>
      <c r="B154" s="701" t="s">
        <v>2417</v>
      </c>
      <c r="C154" s="332">
        <v>280.65835700000002</v>
      </c>
      <c r="D154" s="510">
        <v>289.11</v>
      </c>
      <c r="E154" s="634">
        <f t="shared" si="23"/>
        <v>312.23880000000003</v>
      </c>
      <c r="F154" s="716">
        <f t="shared" si="24"/>
        <v>312.24</v>
      </c>
      <c r="G154" s="700" t="s">
        <v>2032</v>
      </c>
      <c r="H154" s="341" t="s">
        <v>3558</v>
      </c>
      <c r="I154" s="263"/>
      <c r="J154" s="263"/>
      <c r="K154" s="264"/>
    </row>
    <row r="155" spans="1:11" ht="15" customHeight="1" thickBot="1">
      <c r="A155" s="54"/>
      <c r="B155" s="265" t="s">
        <v>2419</v>
      </c>
      <c r="C155" s="342">
        <v>287.12384800000001</v>
      </c>
      <c r="D155" s="755">
        <v>295.77</v>
      </c>
      <c r="E155" s="742">
        <f t="shared" si="23"/>
        <v>319.4316</v>
      </c>
      <c r="F155" s="267">
        <f t="shared" si="24"/>
        <v>319.44</v>
      </c>
      <c r="G155" s="268" t="s">
        <v>2307</v>
      </c>
      <c r="H155" s="343" t="s">
        <v>3558</v>
      </c>
      <c r="I155" s="269"/>
      <c r="J155" s="269"/>
      <c r="K155" s="270"/>
    </row>
    <row r="156" spans="1:11" ht="15" customHeight="1">
      <c r="A156" s="45"/>
      <c r="B156" s="101" t="s">
        <v>2277</v>
      </c>
      <c r="C156" s="77"/>
      <c r="D156" s="77"/>
      <c r="E156" s="77"/>
      <c r="F156" s="77"/>
      <c r="G156" s="756"/>
      <c r="H156" s="70"/>
      <c r="I156" s="70"/>
      <c r="J156" s="70"/>
      <c r="K156" s="71"/>
    </row>
    <row r="157" spans="1:11" ht="15" customHeight="1">
      <c r="A157" s="48"/>
      <c r="B157" s="127" t="s">
        <v>429</v>
      </c>
      <c r="C157" s="752"/>
      <c r="D157" s="224" t="s">
        <v>3930</v>
      </c>
      <c r="E157" s="224" t="s">
        <v>4055</v>
      </c>
      <c r="F157" s="224" t="s">
        <v>3930</v>
      </c>
      <c r="G157" s="224" t="s">
        <v>1582</v>
      </c>
      <c r="H157" s="129" t="s">
        <v>3548</v>
      </c>
      <c r="I157" s="129"/>
      <c r="J157" s="129"/>
      <c r="K157" s="130"/>
    </row>
    <row r="158" spans="1:11" ht="15" customHeight="1">
      <c r="A158" s="48"/>
      <c r="B158" s="705" t="s">
        <v>2398</v>
      </c>
      <c r="C158" s="291">
        <v>204.31351899999999</v>
      </c>
      <c r="D158" s="508">
        <f t="shared" ref="D158" si="25">C158*1.03</f>
        <v>210.44292457</v>
      </c>
      <c r="E158" s="634">
        <f t="shared" ref="E158:E170" si="26">D158*1.08</f>
        <v>227.27835853560001</v>
      </c>
      <c r="F158" s="718">
        <f t="shared" ref="F158:F170" si="27">ROUNDUP(E158,2)</f>
        <v>227.28</v>
      </c>
      <c r="G158" s="699" t="s">
        <v>2303</v>
      </c>
      <c r="H158" s="271" t="s">
        <v>2314</v>
      </c>
      <c r="I158" s="696"/>
      <c r="J158" s="696"/>
      <c r="K158" s="258"/>
    </row>
    <row r="159" spans="1:11" ht="15" customHeight="1">
      <c r="A159" s="48"/>
      <c r="B159" s="701" t="s">
        <v>1264</v>
      </c>
      <c r="C159" s="332">
        <v>227.0228055</v>
      </c>
      <c r="D159" s="510">
        <v>233.86</v>
      </c>
      <c r="E159" s="634">
        <f t="shared" si="26"/>
        <v>252.56880000000004</v>
      </c>
      <c r="F159" s="716">
        <f t="shared" si="27"/>
        <v>252.57</v>
      </c>
      <c r="G159" s="700" t="s">
        <v>2305</v>
      </c>
      <c r="H159" s="341" t="s">
        <v>2314</v>
      </c>
      <c r="I159" s="263"/>
      <c r="J159" s="263"/>
      <c r="K159" s="264"/>
    </row>
    <row r="160" spans="1:11" ht="15" customHeight="1">
      <c r="A160" s="48"/>
      <c r="B160" s="265" t="s">
        <v>2400</v>
      </c>
      <c r="C160" s="342">
        <v>349.556871</v>
      </c>
      <c r="D160" s="755">
        <v>360.06</v>
      </c>
      <c r="E160" s="742">
        <f t="shared" si="26"/>
        <v>388.8648</v>
      </c>
      <c r="F160" s="267">
        <f t="shared" si="27"/>
        <v>388.87</v>
      </c>
      <c r="G160" s="268" t="s">
        <v>2307</v>
      </c>
      <c r="H160" s="343" t="s">
        <v>2314</v>
      </c>
      <c r="I160" s="269"/>
      <c r="J160" s="269"/>
      <c r="K160" s="270"/>
    </row>
    <row r="161" spans="1:11" ht="15" customHeight="1">
      <c r="A161" s="48"/>
      <c r="B161" s="705" t="s">
        <v>2402</v>
      </c>
      <c r="C161" s="291">
        <v>206.635491</v>
      </c>
      <c r="D161" s="508">
        <v>212.86</v>
      </c>
      <c r="E161" s="634">
        <f t="shared" si="26"/>
        <v>229.88880000000003</v>
      </c>
      <c r="F161" s="718">
        <f t="shared" si="27"/>
        <v>229.89</v>
      </c>
      <c r="G161" s="699" t="s">
        <v>2303</v>
      </c>
      <c r="H161" s="271" t="s">
        <v>2021</v>
      </c>
      <c r="I161" s="696"/>
      <c r="J161" s="696"/>
      <c r="K161" s="258"/>
    </row>
    <row r="162" spans="1:11" ht="15" customHeight="1">
      <c r="A162" s="48"/>
      <c r="B162" s="701" t="s">
        <v>2404</v>
      </c>
      <c r="C162" s="332">
        <v>243.50680500000001</v>
      </c>
      <c r="D162" s="510">
        <v>250.83</v>
      </c>
      <c r="E162" s="634">
        <f t="shared" si="26"/>
        <v>270.89640000000003</v>
      </c>
      <c r="F162" s="716">
        <f t="shared" si="27"/>
        <v>270.89999999999998</v>
      </c>
      <c r="G162" s="700" t="s">
        <v>2304</v>
      </c>
      <c r="H162" s="341" t="s">
        <v>2021</v>
      </c>
      <c r="I162" s="263"/>
      <c r="J162" s="263"/>
      <c r="K162" s="264"/>
    </row>
    <row r="163" spans="1:11" ht="15" customHeight="1">
      <c r="A163" s="48"/>
      <c r="B163" s="701" t="s">
        <v>2406</v>
      </c>
      <c r="C163" s="332">
        <v>254.99656300000001</v>
      </c>
      <c r="D163" s="510">
        <v>262.68</v>
      </c>
      <c r="E163" s="634">
        <f t="shared" si="26"/>
        <v>283.69440000000003</v>
      </c>
      <c r="F163" s="716">
        <f t="shared" si="27"/>
        <v>283.7</v>
      </c>
      <c r="G163" s="700" t="s">
        <v>2305</v>
      </c>
      <c r="H163" s="341" t="s">
        <v>2021</v>
      </c>
      <c r="I163" s="263"/>
      <c r="J163" s="263"/>
      <c r="K163" s="264"/>
    </row>
    <row r="164" spans="1:11" ht="15" customHeight="1">
      <c r="A164" s="48"/>
      <c r="B164" s="701" t="s">
        <v>2408</v>
      </c>
      <c r="C164" s="332">
        <v>301.59613899999999</v>
      </c>
      <c r="D164" s="510">
        <v>310.67</v>
      </c>
      <c r="E164" s="634">
        <f t="shared" si="26"/>
        <v>335.52360000000004</v>
      </c>
      <c r="F164" s="716">
        <f t="shared" si="27"/>
        <v>335.53</v>
      </c>
      <c r="G164" s="700" t="s">
        <v>2306</v>
      </c>
      <c r="H164" s="341" t="s">
        <v>2021</v>
      </c>
      <c r="I164" s="263"/>
      <c r="J164" s="263"/>
      <c r="K164" s="264"/>
    </row>
    <row r="165" spans="1:11" ht="15" customHeight="1">
      <c r="A165" s="48"/>
      <c r="B165" s="701" t="s">
        <v>2410</v>
      </c>
      <c r="C165" s="332">
        <v>362.04747900000001</v>
      </c>
      <c r="D165" s="510">
        <v>372.95</v>
      </c>
      <c r="E165" s="634">
        <f t="shared" si="26"/>
        <v>402.786</v>
      </c>
      <c r="F165" s="716">
        <f t="shared" si="27"/>
        <v>402.78999999999996</v>
      </c>
      <c r="G165" s="700" t="s">
        <v>2032</v>
      </c>
      <c r="H165" s="341" t="s">
        <v>2021</v>
      </c>
      <c r="I165" s="263"/>
      <c r="J165" s="263"/>
      <c r="K165" s="264"/>
    </row>
    <row r="166" spans="1:11" ht="15" customHeight="1">
      <c r="A166" s="48"/>
      <c r="B166" s="265" t="s">
        <v>2412</v>
      </c>
      <c r="C166" s="342">
        <v>369.62391350000001</v>
      </c>
      <c r="D166" s="755">
        <v>380.74</v>
      </c>
      <c r="E166" s="742">
        <f t="shared" si="26"/>
        <v>411.19920000000002</v>
      </c>
      <c r="F166" s="267">
        <f t="shared" si="27"/>
        <v>411.2</v>
      </c>
      <c r="G166" s="268" t="s">
        <v>2307</v>
      </c>
      <c r="H166" s="343" t="s">
        <v>2021</v>
      </c>
      <c r="I166" s="269"/>
      <c r="J166" s="269"/>
      <c r="K166" s="270"/>
    </row>
    <row r="167" spans="1:11" ht="15" customHeight="1">
      <c r="A167" s="48"/>
      <c r="B167" s="705" t="s">
        <v>2414</v>
      </c>
      <c r="C167" s="291">
        <v>204.914029</v>
      </c>
      <c r="D167" s="508">
        <v>211.08</v>
      </c>
      <c r="E167" s="634">
        <f t="shared" si="26"/>
        <v>227.96640000000002</v>
      </c>
      <c r="F167" s="718">
        <f t="shared" si="27"/>
        <v>227.97</v>
      </c>
      <c r="G167" s="699" t="s">
        <v>2303</v>
      </c>
      <c r="H167" s="271" t="s">
        <v>3558</v>
      </c>
      <c r="I167" s="696"/>
      <c r="J167" s="696"/>
      <c r="K167" s="258"/>
    </row>
    <row r="168" spans="1:11" ht="15" customHeight="1">
      <c r="A168" s="48"/>
      <c r="B168" s="701" t="s">
        <v>2416</v>
      </c>
      <c r="C168" s="332">
        <v>243.026397</v>
      </c>
      <c r="D168" s="510">
        <v>250.35</v>
      </c>
      <c r="E168" s="634">
        <f t="shared" si="26"/>
        <v>270.37799999999999</v>
      </c>
      <c r="F168" s="716">
        <f t="shared" si="27"/>
        <v>270.38</v>
      </c>
      <c r="G168" s="700" t="s">
        <v>2305</v>
      </c>
      <c r="H168" s="341" t="s">
        <v>3558</v>
      </c>
      <c r="I168" s="263"/>
      <c r="J168" s="263"/>
      <c r="K168" s="264"/>
    </row>
    <row r="169" spans="1:11" ht="15" customHeight="1">
      <c r="A169" s="48"/>
      <c r="B169" s="701" t="s">
        <v>2418</v>
      </c>
      <c r="C169" s="332">
        <v>355.441869</v>
      </c>
      <c r="D169" s="510">
        <v>366.13</v>
      </c>
      <c r="E169" s="634">
        <f t="shared" si="26"/>
        <v>395.42040000000003</v>
      </c>
      <c r="F169" s="716">
        <f t="shared" si="27"/>
        <v>395.43</v>
      </c>
      <c r="G169" s="700" t="s">
        <v>2032</v>
      </c>
      <c r="H169" s="341" t="s">
        <v>3558</v>
      </c>
      <c r="I169" s="263"/>
      <c r="J169" s="263"/>
      <c r="K169" s="264"/>
    </row>
    <row r="170" spans="1:11" ht="15" customHeight="1" thickBot="1">
      <c r="A170" s="54"/>
      <c r="B170" s="265" t="s">
        <v>2420</v>
      </c>
      <c r="C170" s="342">
        <v>363.79896650000001</v>
      </c>
      <c r="D170" s="755">
        <v>374.75</v>
      </c>
      <c r="E170" s="742">
        <f t="shared" si="26"/>
        <v>404.73</v>
      </c>
      <c r="F170" s="267">
        <f t="shared" si="27"/>
        <v>404.73</v>
      </c>
      <c r="G170" s="268" t="s">
        <v>2307</v>
      </c>
      <c r="H170" s="343" t="s">
        <v>3558</v>
      </c>
      <c r="I170" s="269"/>
      <c r="J170" s="269"/>
      <c r="K170" s="270"/>
    </row>
    <row r="171" spans="1:11" ht="15" customHeight="1">
      <c r="A171" s="45"/>
      <c r="B171" s="101" t="s">
        <v>2283</v>
      </c>
      <c r="C171" s="77"/>
      <c r="D171" s="77"/>
      <c r="E171" s="77"/>
      <c r="F171" s="77"/>
      <c r="G171" s="756"/>
      <c r="H171" s="70"/>
      <c r="I171" s="70"/>
      <c r="J171" s="70"/>
      <c r="K171" s="71"/>
    </row>
    <row r="172" spans="1:11" ht="15" customHeight="1">
      <c r="A172" s="48"/>
      <c r="B172" s="127" t="s">
        <v>429</v>
      </c>
      <c r="C172" s="752"/>
      <c r="D172" s="224" t="s">
        <v>3930</v>
      </c>
      <c r="E172" s="224" t="s">
        <v>4055</v>
      </c>
      <c r="F172" s="224" t="s">
        <v>3930</v>
      </c>
      <c r="G172" s="224" t="s">
        <v>1582</v>
      </c>
      <c r="H172" s="129" t="s">
        <v>3548</v>
      </c>
      <c r="I172" s="129"/>
      <c r="J172" s="129"/>
      <c r="K172" s="130"/>
    </row>
    <row r="173" spans="1:11" ht="15" customHeight="1">
      <c r="A173" s="48"/>
      <c r="B173" s="705" t="s">
        <v>2421</v>
      </c>
      <c r="C173" s="291">
        <v>248.68119949999999</v>
      </c>
      <c r="D173" s="508">
        <v>256.18</v>
      </c>
      <c r="E173" s="634">
        <f t="shared" ref="E173:E185" si="28">D173*1.08</f>
        <v>276.67440000000005</v>
      </c>
      <c r="F173" s="718">
        <f t="shared" ref="F173:F185" si="29">ROUNDUP(E173,2)</f>
        <v>276.68</v>
      </c>
      <c r="G173" s="699" t="s">
        <v>2303</v>
      </c>
      <c r="H173" s="271" t="s">
        <v>2314</v>
      </c>
      <c r="I173" s="696"/>
      <c r="J173" s="696"/>
      <c r="K173" s="258"/>
    </row>
    <row r="174" spans="1:11" ht="15" customHeight="1">
      <c r="A174" s="48"/>
      <c r="B174" s="701" t="s">
        <v>2424</v>
      </c>
      <c r="C174" s="332">
        <v>279.42731150000003</v>
      </c>
      <c r="D174" s="510">
        <v>287.83999999999997</v>
      </c>
      <c r="E174" s="634">
        <f t="shared" si="28"/>
        <v>310.86719999999997</v>
      </c>
      <c r="F174" s="716">
        <f t="shared" si="29"/>
        <v>310.87</v>
      </c>
      <c r="G174" s="700" t="s">
        <v>2305</v>
      </c>
      <c r="H174" s="341" t="s">
        <v>2314</v>
      </c>
      <c r="I174" s="263"/>
      <c r="J174" s="263"/>
      <c r="K174" s="264"/>
    </row>
    <row r="175" spans="1:11" ht="15" customHeight="1">
      <c r="A175" s="48"/>
      <c r="B175" s="265" t="s">
        <v>2427</v>
      </c>
      <c r="C175" s="342">
        <v>426.20196399999998</v>
      </c>
      <c r="D175" s="755">
        <v>439.02</v>
      </c>
      <c r="E175" s="742">
        <f t="shared" si="28"/>
        <v>474.14160000000004</v>
      </c>
      <c r="F175" s="267">
        <f t="shared" si="29"/>
        <v>474.15</v>
      </c>
      <c r="G175" s="268" t="s">
        <v>2307</v>
      </c>
      <c r="H175" s="343" t="s">
        <v>2314</v>
      </c>
      <c r="I175" s="269"/>
      <c r="J175" s="269"/>
      <c r="K175" s="270"/>
    </row>
    <row r="176" spans="1:11" ht="15" customHeight="1">
      <c r="A176" s="48"/>
      <c r="B176" s="705" t="s">
        <v>2430</v>
      </c>
      <c r="C176" s="291">
        <v>251.033197</v>
      </c>
      <c r="D176" s="508">
        <v>258.58999999999997</v>
      </c>
      <c r="E176" s="634">
        <f t="shared" si="28"/>
        <v>279.27719999999999</v>
      </c>
      <c r="F176" s="718">
        <f t="shared" si="29"/>
        <v>279.27999999999997</v>
      </c>
      <c r="G176" s="699" t="s">
        <v>2303</v>
      </c>
      <c r="H176" s="271" t="s">
        <v>2021</v>
      </c>
      <c r="I176" s="696"/>
      <c r="J176" s="696"/>
      <c r="K176" s="258"/>
    </row>
    <row r="177" spans="1:11" ht="15" customHeight="1">
      <c r="A177" s="48"/>
      <c r="B177" s="701" t="s">
        <v>2433</v>
      </c>
      <c r="C177" s="332">
        <v>295.3007925</v>
      </c>
      <c r="D177" s="510">
        <v>304.19</v>
      </c>
      <c r="E177" s="634">
        <f t="shared" si="28"/>
        <v>328.52520000000004</v>
      </c>
      <c r="F177" s="716">
        <f t="shared" si="29"/>
        <v>328.53</v>
      </c>
      <c r="G177" s="700" t="s">
        <v>2304</v>
      </c>
      <c r="H177" s="341" t="s">
        <v>2021</v>
      </c>
      <c r="I177" s="263"/>
      <c r="J177" s="263"/>
      <c r="K177" s="264"/>
    </row>
    <row r="178" spans="1:11" ht="15" customHeight="1">
      <c r="A178" s="48"/>
      <c r="B178" s="701" t="s">
        <v>2436</v>
      </c>
      <c r="C178" s="332">
        <v>307.45111150000002</v>
      </c>
      <c r="D178" s="510">
        <v>316.7</v>
      </c>
      <c r="E178" s="634">
        <f t="shared" si="28"/>
        <v>342.036</v>
      </c>
      <c r="F178" s="716">
        <f t="shared" si="29"/>
        <v>342.03999999999996</v>
      </c>
      <c r="G178" s="700" t="s">
        <v>2305</v>
      </c>
      <c r="H178" s="341" t="s">
        <v>2021</v>
      </c>
      <c r="I178" s="263"/>
      <c r="J178" s="263"/>
      <c r="K178" s="264"/>
    </row>
    <row r="179" spans="1:11" ht="15" customHeight="1">
      <c r="A179" s="48"/>
      <c r="B179" s="701" t="s">
        <v>2439</v>
      </c>
      <c r="C179" s="332">
        <v>365.30024150000003</v>
      </c>
      <c r="D179" s="510">
        <v>376.28</v>
      </c>
      <c r="E179" s="634">
        <f t="shared" si="28"/>
        <v>406.38240000000002</v>
      </c>
      <c r="F179" s="716">
        <f t="shared" si="29"/>
        <v>406.39</v>
      </c>
      <c r="G179" s="700" t="s">
        <v>2306</v>
      </c>
      <c r="H179" s="341" t="s">
        <v>2021</v>
      </c>
      <c r="I179" s="263"/>
      <c r="J179" s="263"/>
      <c r="K179" s="264"/>
    </row>
    <row r="180" spans="1:11" ht="15" customHeight="1">
      <c r="A180" s="48"/>
      <c r="B180" s="701" t="s">
        <v>2442</v>
      </c>
      <c r="C180" s="332">
        <v>436.83099099999998</v>
      </c>
      <c r="D180" s="510">
        <v>449.97</v>
      </c>
      <c r="E180" s="634">
        <f t="shared" si="28"/>
        <v>485.96760000000006</v>
      </c>
      <c r="F180" s="716">
        <f t="shared" si="29"/>
        <v>485.96999999999997</v>
      </c>
      <c r="G180" s="700" t="s">
        <v>2032</v>
      </c>
      <c r="H180" s="341" t="s">
        <v>2021</v>
      </c>
      <c r="I180" s="263"/>
      <c r="J180" s="263"/>
      <c r="K180" s="264"/>
    </row>
    <row r="181" spans="1:11" ht="15" customHeight="1">
      <c r="A181" s="48"/>
      <c r="B181" s="265" t="s">
        <v>2445</v>
      </c>
      <c r="C181" s="342">
        <v>446.29903200000001</v>
      </c>
      <c r="D181" s="755">
        <v>459.72</v>
      </c>
      <c r="E181" s="742">
        <f t="shared" si="28"/>
        <v>496.49760000000003</v>
      </c>
      <c r="F181" s="267">
        <f t="shared" si="29"/>
        <v>496.5</v>
      </c>
      <c r="G181" s="268" t="s">
        <v>2307</v>
      </c>
      <c r="H181" s="343" t="s">
        <v>2021</v>
      </c>
      <c r="I181" s="269"/>
      <c r="J181" s="269"/>
      <c r="K181" s="270"/>
    </row>
    <row r="182" spans="1:11" ht="15" customHeight="1">
      <c r="A182" s="48"/>
      <c r="B182" s="705" t="s">
        <v>2448</v>
      </c>
      <c r="C182" s="291">
        <v>249.311735</v>
      </c>
      <c r="D182" s="508">
        <v>256.81</v>
      </c>
      <c r="E182" s="634">
        <f t="shared" si="28"/>
        <v>277.35480000000001</v>
      </c>
      <c r="F182" s="718">
        <f t="shared" si="29"/>
        <v>277.36</v>
      </c>
      <c r="G182" s="699" t="s">
        <v>2303</v>
      </c>
      <c r="H182" s="271" t="s">
        <v>3558</v>
      </c>
      <c r="I182" s="696"/>
      <c r="J182" s="696"/>
      <c r="K182" s="258"/>
    </row>
    <row r="183" spans="1:11" ht="15" customHeight="1">
      <c r="A183" s="48"/>
      <c r="B183" s="701" t="s">
        <v>2451</v>
      </c>
      <c r="C183" s="332">
        <v>295.48094550000002</v>
      </c>
      <c r="D183" s="510">
        <v>304.37</v>
      </c>
      <c r="E183" s="634">
        <f t="shared" si="28"/>
        <v>328.71960000000001</v>
      </c>
      <c r="F183" s="716">
        <f t="shared" si="29"/>
        <v>328.71999999999997</v>
      </c>
      <c r="G183" s="700" t="s">
        <v>2305</v>
      </c>
      <c r="H183" s="341" t="s">
        <v>3558</v>
      </c>
      <c r="I183" s="263"/>
      <c r="J183" s="263"/>
      <c r="K183" s="264"/>
    </row>
    <row r="184" spans="1:11" ht="15" customHeight="1">
      <c r="A184" s="48"/>
      <c r="B184" s="701" t="s">
        <v>2454</v>
      </c>
      <c r="C184" s="332">
        <v>430.22538100000003</v>
      </c>
      <c r="D184" s="510">
        <v>443.16</v>
      </c>
      <c r="E184" s="634">
        <f t="shared" si="28"/>
        <v>478.61280000000005</v>
      </c>
      <c r="F184" s="716">
        <f t="shared" si="29"/>
        <v>478.62</v>
      </c>
      <c r="G184" s="700" t="s">
        <v>2032</v>
      </c>
      <c r="H184" s="341" t="s">
        <v>3558</v>
      </c>
      <c r="I184" s="263"/>
      <c r="J184" s="263"/>
      <c r="K184" s="264"/>
    </row>
    <row r="185" spans="1:11" ht="15" customHeight="1" thickBot="1">
      <c r="A185" s="54"/>
      <c r="B185" s="265" t="s">
        <v>2457</v>
      </c>
      <c r="C185" s="342">
        <v>440.474085</v>
      </c>
      <c r="D185" s="755">
        <v>453.72</v>
      </c>
      <c r="E185" s="742">
        <f t="shared" si="28"/>
        <v>490.01760000000007</v>
      </c>
      <c r="F185" s="267">
        <f t="shared" si="29"/>
        <v>490.02</v>
      </c>
      <c r="G185" s="268" t="s">
        <v>2307</v>
      </c>
      <c r="H185" s="343" t="s">
        <v>3558</v>
      </c>
      <c r="I185" s="269"/>
      <c r="J185" s="269"/>
      <c r="K185" s="270"/>
    </row>
    <row r="186" spans="1:11" ht="15" customHeight="1">
      <c r="A186" s="45"/>
      <c r="B186" s="97" t="s">
        <v>2284</v>
      </c>
      <c r="C186" s="77"/>
      <c r="D186" s="77"/>
      <c r="E186" s="77"/>
      <c r="F186" s="77"/>
      <c r="G186" s="756"/>
      <c r="H186" s="70"/>
      <c r="I186" s="70"/>
      <c r="J186" s="70"/>
      <c r="K186" s="71"/>
    </row>
    <row r="187" spans="1:11" ht="15" customHeight="1">
      <c r="A187" s="48"/>
      <c r="B187" s="127" t="s">
        <v>429</v>
      </c>
      <c r="C187" s="752"/>
      <c r="D187" s="224" t="s">
        <v>3930</v>
      </c>
      <c r="E187" s="224" t="s">
        <v>4055</v>
      </c>
      <c r="F187" s="224" t="s">
        <v>3930</v>
      </c>
      <c r="G187" s="224" t="s">
        <v>1582</v>
      </c>
      <c r="H187" s="129" t="s">
        <v>3548</v>
      </c>
      <c r="I187" s="129"/>
      <c r="J187" s="129"/>
      <c r="K187" s="130"/>
    </row>
    <row r="188" spans="1:11" ht="15" customHeight="1">
      <c r="A188" s="48"/>
      <c r="B188" s="705" t="s">
        <v>2422</v>
      </c>
      <c r="C188" s="291">
        <v>293.09892250000001</v>
      </c>
      <c r="D188" s="508">
        <v>301.91000000000003</v>
      </c>
      <c r="E188" s="634">
        <f t="shared" ref="E188:E200" si="30">D188*1.08</f>
        <v>326.06280000000004</v>
      </c>
      <c r="F188" s="718">
        <f t="shared" ref="F188:F200" si="31">ROUNDUP(E188,2)</f>
        <v>326.07</v>
      </c>
      <c r="G188" s="699" t="s">
        <v>2303</v>
      </c>
      <c r="H188" s="271" t="s">
        <v>2314</v>
      </c>
      <c r="I188" s="696"/>
      <c r="J188" s="696"/>
      <c r="K188" s="258"/>
    </row>
    <row r="189" spans="1:11" ht="15" customHeight="1">
      <c r="A189" s="48"/>
      <c r="B189" s="701" t="s">
        <v>2425</v>
      </c>
      <c r="C189" s="332">
        <v>331.86184299999996</v>
      </c>
      <c r="D189" s="510">
        <v>341.84</v>
      </c>
      <c r="E189" s="634">
        <f t="shared" si="30"/>
        <v>369.18720000000002</v>
      </c>
      <c r="F189" s="716">
        <f t="shared" si="31"/>
        <v>369.19</v>
      </c>
      <c r="G189" s="700" t="s">
        <v>2305</v>
      </c>
      <c r="H189" s="341" t="s">
        <v>2314</v>
      </c>
      <c r="I189" s="263"/>
      <c r="J189" s="263"/>
      <c r="K189" s="264"/>
    </row>
    <row r="190" spans="1:11" ht="15" customHeight="1">
      <c r="A190" s="48"/>
      <c r="B190" s="265" t="s">
        <v>2428</v>
      </c>
      <c r="C190" s="342">
        <v>502.85706550000003</v>
      </c>
      <c r="D190" s="755">
        <v>517.98</v>
      </c>
      <c r="E190" s="742">
        <f t="shared" si="30"/>
        <v>559.41840000000002</v>
      </c>
      <c r="F190" s="267">
        <f t="shared" si="31"/>
        <v>559.41999999999996</v>
      </c>
      <c r="G190" s="268" t="s">
        <v>2307</v>
      </c>
      <c r="H190" s="343" t="s">
        <v>2314</v>
      </c>
      <c r="I190" s="269"/>
      <c r="J190" s="269"/>
      <c r="K190" s="270"/>
    </row>
    <row r="191" spans="1:11" ht="15" customHeight="1">
      <c r="A191" s="48"/>
      <c r="B191" s="705" t="s">
        <v>2431</v>
      </c>
      <c r="C191" s="291">
        <v>295.42089450000003</v>
      </c>
      <c r="D191" s="508">
        <v>304.31</v>
      </c>
      <c r="E191" s="634">
        <f t="shared" si="30"/>
        <v>328.65480000000002</v>
      </c>
      <c r="F191" s="718">
        <f t="shared" si="31"/>
        <v>328.65999999999997</v>
      </c>
      <c r="G191" s="699" t="s">
        <v>2303</v>
      </c>
      <c r="H191" s="271" t="s">
        <v>2021</v>
      </c>
      <c r="I191" s="696"/>
      <c r="J191" s="696"/>
      <c r="K191" s="258"/>
    </row>
    <row r="192" spans="1:11" ht="15" customHeight="1">
      <c r="A192" s="48"/>
      <c r="B192" s="701" t="s">
        <v>2434</v>
      </c>
      <c r="C192" s="332">
        <v>347.10478849999998</v>
      </c>
      <c r="D192" s="510">
        <v>357.54</v>
      </c>
      <c r="E192" s="634">
        <f t="shared" si="30"/>
        <v>386.14320000000004</v>
      </c>
      <c r="F192" s="716">
        <f t="shared" si="31"/>
        <v>386.15</v>
      </c>
      <c r="G192" s="700" t="s">
        <v>2304</v>
      </c>
      <c r="H192" s="341" t="s">
        <v>2021</v>
      </c>
      <c r="I192" s="263"/>
      <c r="J192" s="263"/>
      <c r="K192" s="264"/>
    </row>
    <row r="193" spans="1:11" ht="15" customHeight="1">
      <c r="A193" s="48"/>
      <c r="B193" s="701" t="s">
        <v>2437</v>
      </c>
      <c r="C193" s="332">
        <v>359.89565149999999</v>
      </c>
      <c r="D193" s="510">
        <v>370.72</v>
      </c>
      <c r="E193" s="634">
        <f t="shared" si="30"/>
        <v>400.37760000000003</v>
      </c>
      <c r="F193" s="716">
        <f t="shared" si="31"/>
        <v>400.38</v>
      </c>
      <c r="G193" s="700" t="s">
        <v>2305</v>
      </c>
      <c r="H193" s="341" t="s">
        <v>2021</v>
      </c>
      <c r="I193" s="263"/>
      <c r="J193" s="263"/>
      <c r="K193" s="264"/>
    </row>
    <row r="194" spans="1:11" ht="15" customHeight="1">
      <c r="A194" s="48"/>
      <c r="B194" s="701" t="s">
        <v>2440</v>
      </c>
      <c r="C194" s="332">
        <v>428.99433549999998</v>
      </c>
      <c r="D194" s="510">
        <v>441.9</v>
      </c>
      <c r="E194" s="634">
        <f t="shared" si="30"/>
        <v>477.25200000000001</v>
      </c>
      <c r="F194" s="716">
        <f t="shared" si="31"/>
        <v>477.26</v>
      </c>
      <c r="G194" s="700" t="s">
        <v>2306</v>
      </c>
      <c r="H194" s="341" t="s">
        <v>2021</v>
      </c>
      <c r="I194" s="263"/>
      <c r="J194" s="263"/>
      <c r="K194" s="264"/>
    </row>
    <row r="195" spans="1:11" ht="15" customHeight="1">
      <c r="A195" s="48"/>
      <c r="B195" s="701" t="s">
        <v>2443</v>
      </c>
      <c r="C195" s="332">
        <v>511.61450300000001</v>
      </c>
      <c r="D195" s="510">
        <v>527</v>
      </c>
      <c r="E195" s="634">
        <f t="shared" si="30"/>
        <v>569.16000000000008</v>
      </c>
      <c r="F195" s="716">
        <f t="shared" si="31"/>
        <v>569.16</v>
      </c>
      <c r="G195" s="700" t="s">
        <v>2032</v>
      </c>
      <c r="H195" s="341" t="s">
        <v>2021</v>
      </c>
      <c r="I195" s="263"/>
      <c r="J195" s="263"/>
      <c r="K195" s="264"/>
    </row>
    <row r="196" spans="1:11" ht="15" customHeight="1">
      <c r="A196" s="48"/>
      <c r="B196" s="265" t="s">
        <v>2446</v>
      </c>
      <c r="C196" s="342">
        <v>522.97415049999995</v>
      </c>
      <c r="D196" s="755">
        <v>538.69000000000005</v>
      </c>
      <c r="E196" s="742">
        <f t="shared" si="30"/>
        <v>581.78520000000015</v>
      </c>
      <c r="F196" s="267">
        <f t="shared" si="31"/>
        <v>581.79</v>
      </c>
      <c r="G196" s="268" t="s">
        <v>2307</v>
      </c>
      <c r="H196" s="343" t="s">
        <v>2021</v>
      </c>
      <c r="I196" s="269"/>
      <c r="J196" s="269"/>
      <c r="K196" s="270"/>
    </row>
    <row r="197" spans="1:11" ht="15" customHeight="1">
      <c r="A197" s="48"/>
      <c r="B197" s="705" t="s">
        <v>2449</v>
      </c>
      <c r="C197" s="291">
        <v>293.6994325</v>
      </c>
      <c r="D197" s="508">
        <v>302.54000000000002</v>
      </c>
      <c r="E197" s="634">
        <f t="shared" si="30"/>
        <v>326.74320000000006</v>
      </c>
      <c r="F197" s="718">
        <f t="shared" si="31"/>
        <v>326.75</v>
      </c>
      <c r="G197" s="699" t="s">
        <v>2303</v>
      </c>
      <c r="H197" s="271" t="s">
        <v>3558</v>
      </c>
      <c r="I197" s="696"/>
      <c r="J197" s="696"/>
      <c r="K197" s="258"/>
    </row>
    <row r="198" spans="1:11" ht="15" customHeight="1">
      <c r="A198" s="48"/>
      <c r="B198" s="701" t="s">
        <v>2452</v>
      </c>
      <c r="C198" s="332">
        <v>347.92548549999998</v>
      </c>
      <c r="D198" s="510">
        <v>358.39</v>
      </c>
      <c r="E198" s="634">
        <f t="shared" si="30"/>
        <v>387.06119999999999</v>
      </c>
      <c r="F198" s="716">
        <f t="shared" si="31"/>
        <v>387.07</v>
      </c>
      <c r="G198" s="700" t="s">
        <v>2305</v>
      </c>
      <c r="H198" s="341" t="s">
        <v>3558</v>
      </c>
      <c r="I198" s="263"/>
      <c r="J198" s="263"/>
      <c r="K198" s="264"/>
    </row>
    <row r="199" spans="1:11" ht="15" customHeight="1">
      <c r="A199" s="48"/>
      <c r="B199" s="701" t="s">
        <v>2455</v>
      </c>
      <c r="C199" s="332">
        <v>505.008893</v>
      </c>
      <c r="D199" s="510">
        <v>520.19000000000005</v>
      </c>
      <c r="E199" s="634">
        <f t="shared" si="30"/>
        <v>561.80520000000013</v>
      </c>
      <c r="F199" s="716">
        <f t="shared" si="31"/>
        <v>561.80999999999995</v>
      </c>
      <c r="G199" s="700" t="s">
        <v>2032</v>
      </c>
      <c r="H199" s="341" t="s">
        <v>3558</v>
      </c>
      <c r="I199" s="263"/>
      <c r="J199" s="263"/>
      <c r="K199" s="264"/>
    </row>
    <row r="200" spans="1:11" ht="15" customHeight="1" thickBot="1">
      <c r="A200" s="54"/>
      <c r="B200" s="265" t="s">
        <v>2458</v>
      </c>
      <c r="C200" s="342">
        <v>517.1492035</v>
      </c>
      <c r="D200" s="755">
        <v>532.70000000000005</v>
      </c>
      <c r="E200" s="742">
        <f t="shared" si="30"/>
        <v>575.31600000000003</v>
      </c>
      <c r="F200" s="267">
        <f t="shared" si="31"/>
        <v>575.31999999999994</v>
      </c>
      <c r="G200" s="268" t="s">
        <v>2307</v>
      </c>
      <c r="H200" s="343" t="s">
        <v>3558</v>
      </c>
      <c r="I200" s="269"/>
      <c r="J200" s="269"/>
      <c r="K200" s="270"/>
    </row>
    <row r="201" spans="1:11" ht="15" customHeight="1">
      <c r="A201" s="45"/>
      <c r="B201" s="101" t="s">
        <v>2344</v>
      </c>
      <c r="C201" s="77"/>
      <c r="D201" s="77"/>
      <c r="E201" s="77"/>
      <c r="F201" s="77"/>
      <c r="G201" s="756"/>
      <c r="H201" s="70"/>
      <c r="I201" s="70"/>
      <c r="J201" s="70"/>
      <c r="K201" s="71"/>
    </row>
    <row r="202" spans="1:11" ht="15" customHeight="1">
      <c r="A202" s="48"/>
      <c r="B202" s="127" t="s">
        <v>429</v>
      </c>
      <c r="C202" s="752"/>
      <c r="D202" s="224" t="s">
        <v>3930</v>
      </c>
      <c r="E202" s="224" t="s">
        <v>4055</v>
      </c>
      <c r="F202" s="224" t="s">
        <v>3930</v>
      </c>
      <c r="G202" s="224" t="s">
        <v>1582</v>
      </c>
      <c r="H202" s="129" t="s">
        <v>3548</v>
      </c>
      <c r="I202" s="129"/>
      <c r="J202" s="129"/>
      <c r="K202" s="130"/>
    </row>
    <row r="203" spans="1:11" ht="15" customHeight="1">
      <c r="A203" s="48"/>
      <c r="B203" s="705" t="s">
        <v>2423</v>
      </c>
      <c r="C203" s="291">
        <v>559.57523500000002</v>
      </c>
      <c r="D203" s="508">
        <v>576.4</v>
      </c>
      <c r="E203" s="634">
        <f t="shared" ref="E203:E215" si="32">D203*1.08</f>
        <v>622.51200000000006</v>
      </c>
      <c r="F203" s="718">
        <f t="shared" ref="F203:F215" si="33">ROUNDUP(E203,2)</f>
        <v>622.52</v>
      </c>
      <c r="G203" s="699" t="s">
        <v>2303</v>
      </c>
      <c r="H203" s="271" t="s">
        <v>2314</v>
      </c>
      <c r="I203" s="696"/>
      <c r="J203" s="696"/>
      <c r="K203" s="258"/>
    </row>
    <row r="204" spans="1:11" ht="15" customHeight="1">
      <c r="A204" s="48"/>
      <c r="B204" s="701" t="s">
        <v>2426</v>
      </c>
      <c r="C204" s="332">
        <v>653.20475250000004</v>
      </c>
      <c r="D204" s="510">
        <v>672.85</v>
      </c>
      <c r="E204" s="634">
        <f t="shared" si="32"/>
        <v>726.67800000000011</v>
      </c>
      <c r="F204" s="716">
        <f t="shared" si="33"/>
        <v>726.68</v>
      </c>
      <c r="G204" s="700" t="s">
        <v>2305</v>
      </c>
      <c r="H204" s="341" t="s">
        <v>2314</v>
      </c>
      <c r="I204" s="263"/>
      <c r="J204" s="263"/>
      <c r="K204" s="264"/>
    </row>
    <row r="205" spans="1:11" ht="15" customHeight="1">
      <c r="A205" s="48"/>
      <c r="B205" s="265" t="s">
        <v>2429</v>
      </c>
      <c r="C205" s="342">
        <v>983.11493799999994</v>
      </c>
      <c r="D205" s="755">
        <v>1012.67</v>
      </c>
      <c r="E205" s="742">
        <f t="shared" si="32"/>
        <v>1093.6836000000001</v>
      </c>
      <c r="F205" s="267">
        <f t="shared" si="33"/>
        <v>1093.69</v>
      </c>
      <c r="G205" s="268" t="s">
        <v>2307</v>
      </c>
      <c r="H205" s="343" t="s">
        <v>2314</v>
      </c>
      <c r="I205" s="269"/>
      <c r="J205" s="269"/>
      <c r="K205" s="270"/>
    </row>
    <row r="206" spans="1:11" ht="15" customHeight="1">
      <c r="A206" s="48"/>
      <c r="B206" s="705" t="s">
        <v>2432</v>
      </c>
      <c r="C206" s="291">
        <v>561.78711349999992</v>
      </c>
      <c r="D206" s="508">
        <v>578.67999999999995</v>
      </c>
      <c r="E206" s="634">
        <f t="shared" si="32"/>
        <v>624.97439999999995</v>
      </c>
      <c r="F206" s="718">
        <f t="shared" si="33"/>
        <v>624.98</v>
      </c>
      <c r="G206" s="699" t="s">
        <v>2303</v>
      </c>
      <c r="H206" s="271" t="s">
        <v>2021</v>
      </c>
      <c r="I206" s="696"/>
      <c r="J206" s="696"/>
      <c r="K206" s="258"/>
    </row>
    <row r="207" spans="1:11" ht="15" customHeight="1">
      <c r="A207" s="48"/>
      <c r="B207" s="701" t="s">
        <v>2435</v>
      </c>
      <c r="C207" s="332">
        <v>657.9087475</v>
      </c>
      <c r="D207" s="510">
        <v>677.7</v>
      </c>
      <c r="E207" s="634">
        <f t="shared" si="32"/>
        <v>731.91600000000005</v>
      </c>
      <c r="F207" s="716">
        <f t="shared" si="33"/>
        <v>731.92</v>
      </c>
      <c r="G207" s="700" t="s">
        <v>2304</v>
      </c>
      <c r="H207" s="341" t="s">
        <v>2021</v>
      </c>
      <c r="I207" s="263"/>
      <c r="J207" s="263"/>
      <c r="K207" s="264"/>
    </row>
    <row r="208" spans="1:11" ht="15" customHeight="1">
      <c r="A208" s="48"/>
      <c r="B208" s="701" t="s">
        <v>2438</v>
      </c>
      <c r="C208" s="332">
        <v>674.60292549999997</v>
      </c>
      <c r="D208" s="510">
        <v>694.88</v>
      </c>
      <c r="E208" s="634">
        <f t="shared" si="32"/>
        <v>750.47040000000004</v>
      </c>
      <c r="F208" s="716">
        <f t="shared" si="33"/>
        <v>750.48</v>
      </c>
      <c r="G208" s="700" t="s">
        <v>2305</v>
      </c>
      <c r="H208" s="341" t="s">
        <v>2021</v>
      </c>
      <c r="I208" s="263"/>
      <c r="J208" s="263"/>
      <c r="K208" s="264"/>
    </row>
    <row r="209" spans="1:11" ht="15" customHeight="1">
      <c r="A209" s="48"/>
      <c r="B209" s="701" t="s">
        <v>2441</v>
      </c>
      <c r="C209" s="332">
        <v>811.17891650000001</v>
      </c>
      <c r="D209" s="510">
        <f t="shared" ref="D209" si="34">C209*1.03</f>
        <v>835.51428399500003</v>
      </c>
      <c r="E209" s="634">
        <f t="shared" si="32"/>
        <v>902.35542671460007</v>
      </c>
      <c r="F209" s="716">
        <f t="shared" si="33"/>
        <v>902.36</v>
      </c>
      <c r="G209" s="700" t="s">
        <v>2306</v>
      </c>
      <c r="H209" s="341" t="s">
        <v>2021</v>
      </c>
      <c r="I209" s="263"/>
      <c r="J209" s="263"/>
      <c r="K209" s="264"/>
    </row>
    <row r="210" spans="1:11" ht="15" customHeight="1">
      <c r="A210" s="48"/>
      <c r="B210" s="701" t="s">
        <v>2444</v>
      </c>
      <c r="C210" s="332">
        <v>960.30556650000005</v>
      </c>
      <c r="D210" s="510">
        <v>835.56</v>
      </c>
      <c r="E210" s="634">
        <f t="shared" si="32"/>
        <v>902.40480000000002</v>
      </c>
      <c r="F210" s="716">
        <f t="shared" si="33"/>
        <v>902.41</v>
      </c>
      <c r="G210" s="700" t="s">
        <v>2032</v>
      </c>
      <c r="H210" s="341" t="s">
        <v>2021</v>
      </c>
      <c r="I210" s="263"/>
      <c r="J210" s="263"/>
      <c r="K210" s="264"/>
    </row>
    <row r="211" spans="1:11" ht="15" customHeight="1">
      <c r="A211" s="48"/>
      <c r="B211" s="265" t="s">
        <v>2447</v>
      </c>
      <c r="C211" s="342">
        <v>983.01485300000002</v>
      </c>
      <c r="D211" s="755">
        <v>1012.57</v>
      </c>
      <c r="E211" s="742">
        <f t="shared" si="32"/>
        <v>1093.5756000000001</v>
      </c>
      <c r="F211" s="267">
        <f t="shared" si="33"/>
        <v>1093.58</v>
      </c>
      <c r="G211" s="268" t="s">
        <v>2307</v>
      </c>
      <c r="H211" s="343" t="s">
        <v>2021</v>
      </c>
      <c r="I211" s="269"/>
      <c r="J211" s="269"/>
      <c r="K211" s="270"/>
    </row>
    <row r="212" spans="1:11" ht="15" customHeight="1">
      <c r="A212" s="48"/>
      <c r="B212" s="705" t="s">
        <v>2450</v>
      </c>
      <c r="C212" s="291">
        <v>560.06565150000006</v>
      </c>
      <c r="D212" s="508">
        <v>576.91</v>
      </c>
      <c r="E212" s="634">
        <f t="shared" si="32"/>
        <v>623.06280000000004</v>
      </c>
      <c r="F212" s="718">
        <f t="shared" si="33"/>
        <v>623.06999999999994</v>
      </c>
      <c r="G212" s="699" t="s">
        <v>2303</v>
      </c>
      <c r="H212" s="271" t="s">
        <v>3558</v>
      </c>
      <c r="I212" s="696"/>
      <c r="J212" s="696"/>
      <c r="K212" s="258"/>
    </row>
    <row r="213" spans="1:11" ht="15" customHeight="1">
      <c r="A213" s="48"/>
      <c r="B213" s="701" t="s">
        <v>2453</v>
      </c>
      <c r="C213" s="332">
        <v>662.63275950000002</v>
      </c>
      <c r="D213" s="510">
        <v>682.55</v>
      </c>
      <c r="E213" s="634">
        <f t="shared" si="32"/>
        <v>737.154</v>
      </c>
      <c r="F213" s="716">
        <f t="shared" si="33"/>
        <v>737.16</v>
      </c>
      <c r="G213" s="700" t="s">
        <v>2305</v>
      </c>
      <c r="H213" s="341" t="s">
        <v>3558</v>
      </c>
      <c r="I213" s="263"/>
      <c r="J213" s="263"/>
      <c r="K213" s="264"/>
    </row>
    <row r="214" spans="1:11" ht="15" customHeight="1">
      <c r="A214" s="48"/>
      <c r="B214" s="701" t="s">
        <v>2456</v>
      </c>
      <c r="C214" s="332">
        <v>953.69995649999998</v>
      </c>
      <c r="D214" s="510">
        <v>982.37</v>
      </c>
      <c r="E214" s="634">
        <f t="shared" si="32"/>
        <v>1060.9596000000001</v>
      </c>
      <c r="F214" s="716">
        <f t="shared" si="33"/>
        <v>1060.96</v>
      </c>
      <c r="G214" s="700" t="s">
        <v>2032</v>
      </c>
      <c r="H214" s="341" t="s">
        <v>3558</v>
      </c>
      <c r="I214" s="263"/>
      <c r="J214" s="263"/>
      <c r="K214" s="264"/>
    </row>
    <row r="215" spans="1:11" ht="15" customHeight="1" thickBot="1">
      <c r="A215" s="48"/>
      <c r="B215" s="706" t="s">
        <v>2459</v>
      </c>
      <c r="C215" s="339">
        <v>977.19991449999998</v>
      </c>
      <c r="D215" s="512">
        <v>1006.57</v>
      </c>
      <c r="E215" s="723">
        <f t="shared" si="32"/>
        <v>1087.0956000000001</v>
      </c>
      <c r="F215" s="703">
        <f t="shared" si="33"/>
        <v>1087.0999999999999</v>
      </c>
      <c r="G215" s="307" t="s">
        <v>2307</v>
      </c>
      <c r="H215" s="294" t="s">
        <v>3558</v>
      </c>
      <c r="I215" s="697"/>
      <c r="J215" s="697"/>
      <c r="K215" s="284"/>
    </row>
    <row r="216" spans="1:11" ht="15" customHeight="1" thickBot="1">
      <c r="A216" s="285"/>
      <c r="B216" s="122"/>
      <c r="C216" s="286"/>
      <c r="D216" s="286"/>
      <c r="E216" s="286"/>
      <c r="F216" s="286"/>
      <c r="G216" s="516"/>
      <c r="H216" s="122"/>
      <c r="I216" s="122"/>
      <c r="J216" s="122"/>
      <c r="K216" s="288"/>
    </row>
    <row r="217" spans="1:11" ht="15" customHeight="1" thickBot="1">
      <c r="A217" s="60"/>
      <c r="B217" s="88" t="s">
        <v>2528</v>
      </c>
      <c r="C217" s="59"/>
      <c r="D217" s="59"/>
      <c r="E217" s="59"/>
      <c r="F217" s="59"/>
      <c r="G217" s="451"/>
      <c r="H217" s="46"/>
      <c r="I217" s="46"/>
      <c r="J217" s="46"/>
      <c r="K217" s="47"/>
    </row>
    <row r="218" spans="1:11" s="249" customFormat="1" ht="15" customHeight="1">
      <c r="A218" s="48"/>
      <c r="B218" s="92" t="s">
        <v>2276</v>
      </c>
      <c r="C218" s="59"/>
      <c r="D218" s="59"/>
      <c r="E218" s="59"/>
      <c r="F218" s="59"/>
      <c r="G218" s="451"/>
      <c r="H218" s="46"/>
      <c r="I218" s="46"/>
      <c r="J218" s="46"/>
      <c r="K218" s="47"/>
    </row>
    <row r="219" spans="1:11" s="249" customFormat="1" ht="15" customHeight="1">
      <c r="A219" s="48"/>
      <c r="B219" s="127" t="s">
        <v>429</v>
      </c>
      <c r="C219" s="752"/>
      <c r="D219" s="224" t="s">
        <v>3930</v>
      </c>
      <c r="E219" s="224" t="s">
        <v>4055</v>
      </c>
      <c r="F219" s="224" t="s">
        <v>3930</v>
      </c>
      <c r="G219" s="224" t="s">
        <v>1582</v>
      </c>
      <c r="H219" s="129" t="s">
        <v>3548</v>
      </c>
      <c r="I219" s="129"/>
      <c r="J219" s="129"/>
      <c r="K219" s="130"/>
    </row>
    <row r="220" spans="1:11" s="249" customFormat="1" ht="15" customHeight="1">
      <c r="A220" s="48"/>
      <c r="B220" s="705" t="s">
        <v>2460</v>
      </c>
      <c r="C220" s="291">
        <v>210.80903549999999</v>
      </c>
      <c r="D220" s="508">
        <f t="shared" ref="D220:D232" si="35">C220*1.03</f>
        <v>217.133306565</v>
      </c>
      <c r="E220" s="634">
        <f t="shared" ref="E220:E232" si="36">D220*1.08</f>
        <v>234.50397109020003</v>
      </c>
      <c r="F220" s="718">
        <f t="shared" ref="F220:F232" si="37">ROUNDUP(E220,2)</f>
        <v>234.51</v>
      </c>
      <c r="G220" s="699" t="s">
        <v>2303</v>
      </c>
      <c r="H220" s="271" t="s">
        <v>2314</v>
      </c>
      <c r="I220" s="696"/>
      <c r="J220" s="696"/>
      <c r="K220" s="258"/>
    </row>
    <row r="221" spans="1:11" s="249" customFormat="1" ht="15" customHeight="1">
      <c r="A221" s="48"/>
      <c r="B221" s="701" t="s">
        <v>2462</v>
      </c>
      <c r="C221" s="332">
        <v>269.07852250000002</v>
      </c>
      <c r="D221" s="510">
        <v>277.17</v>
      </c>
      <c r="E221" s="634">
        <f t="shared" si="36"/>
        <v>299.34360000000004</v>
      </c>
      <c r="F221" s="716">
        <f t="shared" si="37"/>
        <v>299.34999999999997</v>
      </c>
      <c r="G221" s="700" t="s">
        <v>2305</v>
      </c>
      <c r="H221" s="341" t="s">
        <v>2314</v>
      </c>
      <c r="I221" s="263"/>
      <c r="J221" s="263"/>
      <c r="K221" s="264"/>
    </row>
    <row r="222" spans="1:11" s="249" customFormat="1" ht="15" customHeight="1">
      <c r="A222" s="48"/>
      <c r="B222" s="265" t="s">
        <v>2464</v>
      </c>
      <c r="C222" s="342">
        <v>371.36539250000004</v>
      </c>
      <c r="D222" s="755">
        <v>382.52</v>
      </c>
      <c r="E222" s="742">
        <f t="shared" si="36"/>
        <v>413.1216</v>
      </c>
      <c r="F222" s="267">
        <f t="shared" si="37"/>
        <v>413.13</v>
      </c>
      <c r="G222" s="268" t="s">
        <v>2307</v>
      </c>
      <c r="H222" s="343" t="s">
        <v>2314</v>
      </c>
      <c r="I222" s="269"/>
      <c r="J222" s="269"/>
      <c r="K222" s="270"/>
    </row>
    <row r="223" spans="1:11" s="249" customFormat="1" ht="15" customHeight="1">
      <c r="A223" s="48"/>
      <c r="B223" s="705" t="s">
        <v>2466</v>
      </c>
      <c r="C223" s="291">
        <v>213.020914</v>
      </c>
      <c r="D223" s="508">
        <v>219.43</v>
      </c>
      <c r="E223" s="634">
        <f t="shared" si="36"/>
        <v>236.98440000000002</v>
      </c>
      <c r="F223" s="718">
        <f t="shared" si="37"/>
        <v>236.98999999999998</v>
      </c>
      <c r="G223" s="699" t="s">
        <v>2303</v>
      </c>
      <c r="H223" s="271" t="s">
        <v>2021</v>
      </c>
      <c r="I223" s="696"/>
      <c r="J223" s="696"/>
      <c r="K223" s="258"/>
    </row>
    <row r="224" spans="1:11" s="249" customFormat="1" ht="15" customHeight="1">
      <c r="A224" s="48"/>
      <c r="B224" s="701" t="s">
        <v>2468</v>
      </c>
      <c r="C224" s="332">
        <v>224.96105450000002</v>
      </c>
      <c r="D224" s="510">
        <v>231.73</v>
      </c>
      <c r="E224" s="634">
        <f t="shared" si="36"/>
        <v>250.26840000000001</v>
      </c>
      <c r="F224" s="716">
        <f t="shared" si="37"/>
        <v>250.26999999999998</v>
      </c>
      <c r="G224" s="700" t="s">
        <v>2304</v>
      </c>
      <c r="H224" s="341" t="s">
        <v>2021</v>
      </c>
      <c r="I224" s="263"/>
      <c r="J224" s="263"/>
      <c r="K224" s="264"/>
    </row>
    <row r="225" spans="1:11" s="249" customFormat="1" ht="15" customHeight="1">
      <c r="A225" s="48"/>
      <c r="B225" s="490" t="s">
        <v>2470</v>
      </c>
      <c r="C225" s="332">
        <v>290.46668700000004</v>
      </c>
      <c r="D225" s="510">
        <v>299.20999999999998</v>
      </c>
      <c r="E225" s="634">
        <f t="shared" si="36"/>
        <v>323.14679999999998</v>
      </c>
      <c r="F225" s="716">
        <f t="shared" si="37"/>
        <v>323.14999999999998</v>
      </c>
      <c r="G225" s="700" t="s">
        <v>2305</v>
      </c>
      <c r="H225" s="341" t="s">
        <v>2021</v>
      </c>
      <c r="I225" s="263"/>
      <c r="J225" s="263"/>
      <c r="K225" s="264"/>
    </row>
    <row r="226" spans="1:11" s="249" customFormat="1" ht="15" customHeight="1">
      <c r="A226" s="48"/>
      <c r="B226" s="490" t="s">
        <v>2472</v>
      </c>
      <c r="C226" s="332">
        <v>281.20882450000005</v>
      </c>
      <c r="D226" s="510">
        <f t="shared" si="35"/>
        <v>289.64508923500006</v>
      </c>
      <c r="E226" s="634">
        <f t="shared" si="36"/>
        <v>312.81669637380008</v>
      </c>
      <c r="F226" s="716">
        <f t="shared" si="37"/>
        <v>312.82</v>
      </c>
      <c r="G226" s="700" t="s">
        <v>2306</v>
      </c>
      <c r="H226" s="341" t="s">
        <v>2021</v>
      </c>
      <c r="I226" s="263"/>
      <c r="J226" s="263"/>
      <c r="K226" s="264"/>
    </row>
    <row r="227" spans="1:11" s="249" customFormat="1" ht="15" customHeight="1">
      <c r="A227" s="48"/>
      <c r="B227" s="490" t="s">
        <v>2474</v>
      </c>
      <c r="C227" s="332">
        <v>343.07136299999996</v>
      </c>
      <c r="D227" s="510">
        <f t="shared" si="35"/>
        <v>353.36350388999995</v>
      </c>
      <c r="E227" s="634">
        <f t="shared" si="36"/>
        <v>381.63258420119996</v>
      </c>
      <c r="F227" s="716">
        <f t="shared" si="37"/>
        <v>381.64</v>
      </c>
      <c r="G227" s="700" t="s">
        <v>2032</v>
      </c>
      <c r="H227" s="341" t="s">
        <v>2021</v>
      </c>
      <c r="I227" s="263"/>
      <c r="J227" s="263"/>
      <c r="K227" s="264"/>
    </row>
    <row r="228" spans="1:11" s="249" customFormat="1" ht="15" customHeight="1">
      <c r="A228" s="48"/>
      <c r="B228" s="523" t="s">
        <v>2476</v>
      </c>
      <c r="C228" s="342">
        <v>371.29533300000003</v>
      </c>
      <c r="D228" s="755">
        <f t="shared" si="35"/>
        <v>382.43419299000004</v>
      </c>
      <c r="E228" s="742">
        <f t="shared" si="36"/>
        <v>413.02892842920005</v>
      </c>
      <c r="F228" s="267">
        <f t="shared" si="37"/>
        <v>413.03</v>
      </c>
      <c r="G228" s="268" t="s">
        <v>2307</v>
      </c>
      <c r="H228" s="343" t="s">
        <v>2021</v>
      </c>
      <c r="I228" s="269"/>
      <c r="J228" s="269"/>
      <c r="K228" s="270"/>
    </row>
    <row r="229" spans="1:11" s="249" customFormat="1" ht="15" customHeight="1">
      <c r="A229" s="48"/>
      <c r="B229" s="489" t="s">
        <v>2478</v>
      </c>
      <c r="C229" s="291">
        <v>211.299452</v>
      </c>
      <c r="D229" s="508">
        <v>217.66</v>
      </c>
      <c r="E229" s="634">
        <f t="shared" si="36"/>
        <v>235.0728</v>
      </c>
      <c r="F229" s="718">
        <f t="shared" si="37"/>
        <v>235.07999999999998</v>
      </c>
      <c r="G229" s="699" t="s">
        <v>2303</v>
      </c>
      <c r="H229" s="271" t="s">
        <v>3558</v>
      </c>
      <c r="I229" s="696"/>
      <c r="J229" s="696"/>
      <c r="K229" s="258"/>
    </row>
    <row r="230" spans="1:11" s="249" customFormat="1" ht="15" customHeight="1">
      <c r="A230" s="48"/>
      <c r="B230" s="490" t="s">
        <v>2480</v>
      </c>
      <c r="C230" s="332">
        <v>278.49652099999997</v>
      </c>
      <c r="D230" s="510">
        <v>286.88</v>
      </c>
      <c r="E230" s="634">
        <f t="shared" si="36"/>
        <v>309.8304</v>
      </c>
      <c r="F230" s="716">
        <f t="shared" si="37"/>
        <v>309.83999999999997</v>
      </c>
      <c r="G230" s="700" t="s">
        <v>2305</v>
      </c>
      <c r="H230" s="341" t="s">
        <v>3558</v>
      </c>
      <c r="I230" s="263"/>
      <c r="J230" s="263"/>
      <c r="K230" s="264"/>
    </row>
    <row r="231" spans="1:11" s="249" customFormat="1" ht="15" customHeight="1">
      <c r="A231" s="48"/>
      <c r="B231" s="490" t="s">
        <v>2482</v>
      </c>
      <c r="C231" s="332">
        <v>336.46575300000001</v>
      </c>
      <c r="D231" s="510">
        <f t="shared" si="35"/>
        <v>346.55972559000003</v>
      </c>
      <c r="E231" s="634">
        <f t="shared" si="36"/>
        <v>374.28450363720003</v>
      </c>
      <c r="F231" s="716">
        <f t="shared" si="37"/>
        <v>374.28999999999996</v>
      </c>
      <c r="G231" s="700" t="s">
        <v>2032</v>
      </c>
      <c r="H231" s="341" t="s">
        <v>3558</v>
      </c>
      <c r="I231" s="263"/>
      <c r="J231" s="263"/>
      <c r="K231" s="264"/>
    </row>
    <row r="232" spans="1:11" s="249" customFormat="1" ht="15" customHeight="1" thickBot="1">
      <c r="A232" s="54"/>
      <c r="B232" s="523" t="s">
        <v>2484</v>
      </c>
      <c r="C232" s="342">
        <v>365.48039450000005</v>
      </c>
      <c r="D232" s="755">
        <f t="shared" si="35"/>
        <v>376.44480633500007</v>
      </c>
      <c r="E232" s="742">
        <f t="shared" si="36"/>
        <v>406.56039084180009</v>
      </c>
      <c r="F232" s="267">
        <f t="shared" si="37"/>
        <v>406.57</v>
      </c>
      <c r="G232" s="268" t="s">
        <v>2307</v>
      </c>
      <c r="H232" s="343" t="s">
        <v>3558</v>
      </c>
      <c r="I232" s="269"/>
      <c r="J232" s="269"/>
      <c r="K232" s="270"/>
    </row>
    <row r="233" spans="1:11" s="249" customFormat="1" ht="15" customHeight="1">
      <c r="A233" s="45"/>
      <c r="B233" s="101" t="s">
        <v>2277</v>
      </c>
      <c r="C233" s="77"/>
      <c r="D233" s="77"/>
      <c r="E233" s="77"/>
      <c r="F233" s="77"/>
      <c r="G233" s="756"/>
      <c r="H233" s="70"/>
      <c r="I233" s="70"/>
      <c r="J233" s="70"/>
      <c r="K233" s="71"/>
    </row>
    <row r="234" spans="1:11" s="249" customFormat="1" ht="15" customHeight="1">
      <c r="A234" s="48"/>
      <c r="B234" s="127" t="s">
        <v>429</v>
      </c>
      <c r="C234" s="752"/>
      <c r="D234" s="224" t="s">
        <v>3930</v>
      </c>
      <c r="E234" s="224" t="s">
        <v>4055</v>
      </c>
      <c r="F234" s="224" t="s">
        <v>3930</v>
      </c>
      <c r="G234" s="224" t="s">
        <v>1582</v>
      </c>
      <c r="H234" s="129" t="s">
        <v>3548</v>
      </c>
      <c r="I234" s="129"/>
      <c r="J234" s="129"/>
      <c r="K234" s="130"/>
    </row>
    <row r="235" spans="1:11" s="249" customFormat="1" ht="15" customHeight="1">
      <c r="A235" s="48"/>
      <c r="B235" s="705" t="s">
        <v>2461</v>
      </c>
      <c r="C235" s="291">
        <v>272.13111499999997</v>
      </c>
      <c r="D235" s="508">
        <v>280.31</v>
      </c>
      <c r="E235" s="634">
        <f t="shared" ref="E235:E247" si="38">D235*1.08</f>
        <v>302.73480000000001</v>
      </c>
      <c r="F235" s="718">
        <f t="shared" ref="F235:F247" si="39">ROUNDUP(E235,2)</f>
        <v>302.74</v>
      </c>
      <c r="G235" s="699" t="s">
        <v>2303</v>
      </c>
      <c r="H235" s="271" t="s">
        <v>2314</v>
      </c>
      <c r="I235" s="696"/>
      <c r="J235" s="696"/>
      <c r="K235" s="258"/>
    </row>
    <row r="236" spans="1:11" s="249" customFormat="1" ht="15" customHeight="1">
      <c r="A236" s="48"/>
      <c r="B236" s="701" t="s">
        <v>2463</v>
      </c>
      <c r="C236" s="332">
        <v>350.83795900000001</v>
      </c>
      <c r="D236" s="510">
        <v>361.38</v>
      </c>
      <c r="E236" s="634">
        <f t="shared" si="38"/>
        <v>390.29040000000003</v>
      </c>
      <c r="F236" s="716">
        <f t="shared" si="39"/>
        <v>390.3</v>
      </c>
      <c r="G236" s="700" t="s">
        <v>2305</v>
      </c>
      <c r="H236" s="341" t="s">
        <v>2314</v>
      </c>
      <c r="I236" s="263"/>
      <c r="J236" s="263"/>
      <c r="K236" s="264"/>
    </row>
    <row r="237" spans="1:11" s="249" customFormat="1" ht="15" customHeight="1">
      <c r="A237" s="48"/>
      <c r="B237" s="706" t="s">
        <v>2465</v>
      </c>
      <c r="C237" s="339">
        <v>474.14267900000004</v>
      </c>
      <c r="D237" s="512">
        <v>488.39</v>
      </c>
      <c r="E237" s="723">
        <f t="shared" si="38"/>
        <v>527.46120000000008</v>
      </c>
      <c r="F237" s="703">
        <f t="shared" si="39"/>
        <v>527.47</v>
      </c>
      <c r="G237" s="307" t="s">
        <v>2307</v>
      </c>
      <c r="H237" s="294" t="s">
        <v>2314</v>
      </c>
      <c r="I237" s="697"/>
      <c r="J237" s="697"/>
      <c r="K237" s="284"/>
    </row>
    <row r="238" spans="1:11" s="249" customFormat="1" ht="15" customHeight="1">
      <c r="A238" s="48"/>
      <c r="B238" s="705" t="s">
        <v>2467</v>
      </c>
      <c r="C238" s="291">
        <v>274.33298500000001</v>
      </c>
      <c r="D238" s="508">
        <v>282.58999999999997</v>
      </c>
      <c r="E238" s="634">
        <f t="shared" si="38"/>
        <v>305.19720000000001</v>
      </c>
      <c r="F238" s="718">
        <f t="shared" si="39"/>
        <v>305.2</v>
      </c>
      <c r="G238" s="699" t="s">
        <v>2303</v>
      </c>
      <c r="H238" s="271" t="s">
        <v>2021</v>
      </c>
      <c r="I238" s="696"/>
      <c r="J238" s="696"/>
      <c r="K238" s="258"/>
    </row>
    <row r="239" spans="1:11" s="249" customFormat="1" ht="15" customHeight="1">
      <c r="A239" s="48"/>
      <c r="B239" s="701" t="s">
        <v>2469</v>
      </c>
      <c r="C239" s="332">
        <v>287.84446000000003</v>
      </c>
      <c r="D239" s="510">
        <v>296.5</v>
      </c>
      <c r="E239" s="634">
        <f t="shared" si="38"/>
        <v>320.22000000000003</v>
      </c>
      <c r="F239" s="716">
        <f t="shared" si="39"/>
        <v>320.22000000000003</v>
      </c>
      <c r="G239" s="700" t="s">
        <v>2304</v>
      </c>
      <c r="H239" s="341" t="s">
        <v>2021</v>
      </c>
      <c r="I239" s="263"/>
      <c r="J239" s="263"/>
      <c r="K239" s="264"/>
    </row>
    <row r="240" spans="1:11" s="249" customFormat="1" ht="15" customHeight="1">
      <c r="A240" s="48"/>
      <c r="B240" s="701" t="s">
        <v>2471</v>
      </c>
      <c r="C240" s="332">
        <v>372.22612350000003</v>
      </c>
      <c r="D240" s="510">
        <v>383.42</v>
      </c>
      <c r="E240" s="634">
        <f t="shared" si="38"/>
        <v>414.09360000000004</v>
      </c>
      <c r="F240" s="716">
        <f t="shared" si="39"/>
        <v>414.09999999999997</v>
      </c>
      <c r="G240" s="700" t="s">
        <v>2305</v>
      </c>
      <c r="H240" s="341" t="s">
        <v>2021</v>
      </c>
      <c r="I240" s="263"/>
      <c r="J240" s="263"/>
      <c r="K240" s="264"/>
    </row>
    <row r="241" spans="1:11" s="249" customFormat="1" ht="15" customHeight="1">
      <c r="A241" s="48"/>
      <c r="B241" s="490" t="s">
        <v>2473</v>
      </c>
      <c r="C241" s="332">
        <v>359.34518400000002</v>
      </c>
      <c r="D241" s="510">
        <f t="shared" ref="D241:D247" si="40">C241*1.03</f>
        <v>370.12553952000002</v>
      </c>
      <c r="E241" s="634">
        <f t="shared" si="38"/>
        <v>399.73558268160002</v>
      </c>
      <c r="F241" s="716">
        <f t="shared" si="39"/>
        <v>399.74</v>
      </c>
      <c r="G241" s="700" t="s">
        <v>2306</v>
      </c>
      <c r="H241" s="341" t="s">
        <v>2021</v>
      </c>
      <c r="I241" s="263"/>
      <c r="J241" s="263"/>
      <c r="K241" s="264"/>
    </row>
    <row r="242" spans="1:11" s="249" customFormat="1" ht="15" customHeight="1">
      <c r="A242" s="48"/>
      <c r="B242" s="490" t="s">
        <v>2475</v>
      </c>
      <c r="C242" s="332">
        <v>436.45066800000001</v>
      </c>
      <c r="D242" s="510">
        <f t="shared" si="40"/>
        <v>449.54418803999999</v>
      </c>
      <c r="E242" s="634">
        <f t="shared" si="38"/>
        <v>485.50772308320001</v>
      </c>
      <c r="F242" s="716">
        <f t="shared" si="39"/>
        <v>485.51</v>
      </c>
      <c r="G242" s="700" t="s">
        <v>2032</v>
      </c>
      <c r="H242" s="341" t="s">
        <v>2021</v>
      </c>
      <c r="I242" s="263"/>
      <c r="J242" s="263"/>
      <c r="K242" s="264"/>
    </row>
    <row r="243" spans="1:11" s="249" customFormat="1" ht="15" customHeight="1">
      <c r="A243" s="48"/>
      <c r="B243" s="515" t="s">
        <v>2477</v>
      </c>
      <c r="C243" s="339">
        <v>474.09263650000003</v>
      </c>
      <c r="D243" s="512">
        <f t="shared" si="40"/>
        <v>488.31541559500005</v>
      </c>
      <c r="E243" s="723">
        <f t="shared" si="38"/>
        <v>527.38064884260007</v>
      </c>
      <c r="F243" s="703">
        <f t="shared" si="39"/>
        <v>527.39</v>
      </c>
      <c r="G243" s="307" t="s">
        <v>2307</v>
      </c>
      <c r="H243" s="294" t="s">
        <v>2021</v>
      </c>
      <c r="I243" s="697"/>
      <c r="J243" s="697"/>
      <c r="K243" s="284"/>
    </row>
    <row r="244" spans="1:11" s="249" customFormat="1" ht="15" customHeight="1">
      <c r="A244" s="48"/>
      <c r="B244" s="705" t="s">
        <v>2479</v>
      </c>
      <c r="C244" s="291">
        <v>272.61152299999998</v>
      </c>
      <c r="D244" s="508">
        <v>280.82</v>
      </c>
      <c r="E244" s="634">
        <f t="shared" si="38"/>
        <v>303.28559999999999</v>
      </c>
      <c r="F244" s="718">
        <f t="shared" si="39"/>
        <v>303.28999999999996</v>
      </c>
      <c r="G244" s="699" t="s">
        <v>2303</v>
      </c>
      <c r="H244" s="271" t="s">
        <v>3558</v>
      </c>
      <c r="I244" s="696"/>
      <c r="J244" s="696"/>
      <c r="K244" s="258"/>
    </row>
    <row r="245" spans="1:11" s="249" customFormat="1" ht="15" customHeight="1">
      <c r="A245" s="48"/>
      <c r="B245" s="701" t="s">
        <v>2481</v>
      </c>
      <c r="C245" s="332">
        <v>360.25595750000002</v>
      </c>
      <c r="D245" s="510">
        <v>371.09</v>
      </c>
      <c r="E245" s="634">
        <f t="shared" si="38"/>
        <v>400.77719999999999</v>
      </c>
      <c r="F245" s="716">
        <f t="shared" si="39"/>
        <v>400.78</v>
      </c>
      <c r="G245" s="700" t="s">
        <v>2305</v>
      </c>
      <c r="H245" s="341" t="s">
        <v>3558</v>
      </c>
      <c r="I245" s="263"/>
      <c r="J245" s="263"/>
      <c r="K245" s="264"/>
    </row>
    <row r="246" spans="1:11" s="249" customFormat="1" ht="15" customHeight="1">
      <c r="A246" s="48"/>
      <c r="B246" s="490" t="s">
        <v>2483</v>
      </c>
      <c r="C246" s="332">
        <v>429.84505800000005</v>
      </c>
      <c r="D246" s="510">
        <f t="shared" si="40"/>
        <v>442.74040974000008</v>
      </c>
      <c r="E246" s="634">
        <f t="shared" si="38"/>
        <v>478.15964251920013</v>
      </c>
      <c r="F246" s="716">
        <f t="shared" si="39"/>
        <v>478.15999999999997</v>
      </c>
      <c r="G246" s="700" t="s">
        <v>2032</v>
      </c>
      <c r="H246" s="341" t="s">
        <v>3558</v>
      </c>
      <c r="I246" s="263"/>
      <c r="J246" s="263"/>
      <c r="K246" s="264"/>
    </row>
    <row r="247" spans="1:11" s="249" customFormat="1" ht="15" customHeight="1" thickBot="1">
      <c r="A247" s="54"/>
      <c r="B247" s="465" t="s">
        <v>2485</v>
      </c>
      <c r="C247" s="336">
        <v>468.26768950000002</v>
      </c>
      <c r="D247" s="512">
        <f t="shared" si="40"/>
        <v>482.31572018500003</v>
      </c>
      <c r="E247" s="634">
        <f t="shared" si="38"/>
        <v>520.9009777998001</v>
      </c>
      <c r="F247" s="716">
        <f t="shared" si="39"/>
        <v>520.91</v>
      </c>
      <c r="G247" s="292" t="s">
        <v>2307</v>
      </c>
      <c r="H247" s="275" t="s">
        <v>3558</v>
      </c>
      <c r="I247" s="698"/>
      <c r="J247" s="698"/>
      <c r="K247" s="277"/>
    </row>
    <row r="248" spans="1:11" s="249" customFormat="1" ht="15" customHeight="1">
      <c r="A248" s="45"/>
      <c r="B248" s="88" t="s">
        <v>2283</v>
      </c>
      <c r="C248" s="59"/>
      <c r="D248" s="59"/>
      <c r="E248" s="59"/>
      <c r="F248" s="59"/>
      <c r="G248" s="451"/>
      <c r="H248" s="46"/>
      <c r="I248" s="46"/>
      <c r="J248" s="46"/>
      <c r="K248" s="47"/>
    </row>
    <row r="249" spans="1:11" s="249" customFormat="1" ht="15" customHeight="1">
      <c r="A249" s="48"/>
      <c r="B249" s="127" t="s">
        <v>429</v>
      </c>
      <c r="C249" s="752"/>
      <c r="D249" s="224" t="s">
        <v>3930</v>
      </c>
      <c r="E249" s="224" t="s">
        <v>4055</v>
      </c>
      <c r="F249" s="224" t="s">
        <v>3930</v>
      </c>
      <c r="G249" s="224" t="s">
        <v>1582</v>
      </c>
      <c r="H249" s="129" t="s">
        <v>3548</v>
      </c>
      <c r="I249" s="129"/>
      <c r="J249" s="129"/>
      <c r="K249" s="130"/>
    </row>
    <row r="250" spans="1:11" s="249" customFormat="1" ht="15" customHeight="1">
      <c r="A250" s="48"/>
      <c r="B250" s="705" t="s">
        <v>2486</v>
      </c>
      <c r="C250" s="291">
        <v>333.44318600000003</v>
      </c>
      <c r="D250" s="508">
        <v>343.47</v>
      </c>
      <c r="E250" s="634">
        <f t="shared" ref="E250:E262" si="41">D250*1.08</f>
        <v>370.94760000000008</v>
      </c>
      <c r="F250" s="718">
        <f t="shared" ref="F250:F262" si="42">ROUNDUP(E250,2)</f>
        <v>370.95</v>
      </c>
      <c r="G250" s="699" t="s">
        <v>2303</v>
      </c>
      <c r="H250" s="271" t="s">
        <v>2314</v>
      </c>
      <c r="I250" s="696"/>
      <c r="J250" s="696"/>
      <c r="K250" s="258"/>
    </row>
    <row r="251" spans="1:11" s="249" customFormat="1" ht="15" customHeight="1">
      <c r="A251" s="48"/>
      <c r="B251" s="701" t="s">
        <v>2489</v>
      </c>
      <c r="C251" s="332">
        <v>432.5973955</v>
      </c>
      <c r="D251" s="510">
        <v>445.61</v>
      </c>
      <c r="E251" s="634">
        <f t="shared" si="41"/>
        <v>481.25880000000006</v>
      </c>
      <c r="F251" s="716">
        <f t="shared" si="42"/>
        <v>481.26</v>
      </c>
      <c r="G251" s="700" t="s">
        <v>2305</v>
      </c>
      <c r="H251" s="341" t="s">
        <v>2314</v>
      </c>
      <c r="I251" s="263"/>
      <c r="J251" s="263"/>
      <c r="K251" s="264"/>
    </row>
    <row r="252" spans="1:11" s="249" customFormat="1" ht="15" customHeight="1">
      <c r="A252" s="48"/>
      <c r="B252" s="265" t="s">
        <v>2492</v>
      </c>
      <c r="C252" s="342">
        <v>576.91996549999999</v>
      </c>
      <c r="D252" s="755">
        <v>594.26</v>
      </c>
      <c r="E252" s="742">
        <f t="shared" si="41"/>
        <v>641.80079999999998</v>
      </c>
      <c r="F252" s="267">
        <f t="shared" si="42"/>
        <v>641.80999999999995</v>
      </c>
      <c r="G252" s="268" t="s">
        <v>2307</v>
      </c>
      <c r="H252" s="343" t="s">
        <v>2314</v>
      </c>
      <c r="I252" s="269"/>
      <c r="J252" s="269"/>
      <c r="K252" s="270"/>
    </row>
    <row r="253" spans="1:11" s="249" customFormat="1" ht="15" customHeight="1">
      <c r="A253" s="48"/>
      <c r="B253" s="705" t="s">
        <v>2495</v>
      </c>
      <c r="C253" s="291">
        <v>335.65506450000004</v>
      </c>
      <c r="D253" s="508">
        <v>345.76</v>
      </c>
      <c r="E253" s="634">
        <f t="shared" si="41"/>
        <v>373.42080000000004</v>
      </c>
      <c r="F253" s="718">
        <f t="shared" si="42"/>
        <v>373.43</v>
      </c>
      <c r="G253" s="699" t="s">
        <v>2303</v>
      </c>
      <c r="H253" s="271" t="s">
        <v>2021</v>
      </c>
      <c r="I253" s="696"/>
      <c r="J253" s="696"/>
      <c r="K253" s="258"/>
    </row>
    <row r="254" spans="1:11" s="249" customFormat="1" ht="15" customHeight="1">
      <c r="A254" s="48"/>
      <c r="B254" s="701" t="s">
        <v>2498</v>
      </c>
      <c r="C254" s="332">
        <v>350.72786550000001</v>
      </c>
      <c r="D254" s="510">
        <v>361.28</v>
      </c>
      <c r="E254" s="634">
        <f t="shared" si="41"/>
        <v>390.18239999999997</v>
      </c>
      <c r="F254" s="716">
        <f t="shared" si="42"/>
        <v>390.19</v>
      </c>
      <c r="G254" s="700" t="s">
        <v>2304</v>
      </c>
      <c r="H254" s="341" t="s">
        <v>2021</v>
      </c>
      <c r="I254" s="263"/>
      <c r="J254" s="263"/>
      <c r="K254" s="264"/>
    </row>
    <row r="255" spans="1:11" ht="15" customHeight="1">
      <c r="A255" s="48"/>
      <c r="B255" s="701" t="s">
        <v>2501</v>
      </c>
      <c r="C255" s="332">
        <v>453.98556000000002</v>
      </c>
      <c r="D255" s="510">
        <v>467.64</v>
      </c>
      <c r="E255" s="634">
        <f t="shared" si="41"/>
        <v>505.05119999999999</v>
      </c>
      <c r="F255" s="716">
        <f t="shared" si="42"/>
        <v>505.06</v>
      </c>
      <c r="G255" s="700" t="s">
        <v>2305</v>
      </c>
      <c r="H255" s="341" t="s">
        <v>2021</v>
      </c>
      <c r="I255" s="263"/>
      <c r="J255" s="263"/>
      <c r="K255" s="264"/>
    </row>
    <row r="256" spans="1:11" ht="15" customHeight="1">
      <c r="A256" s="48"/>
      <c r="B256" s="490" t="s">
        <v>2504</v>
      </c>
      <c r="C256" s="332">
        <v>437.48154350000004</v>
      </c>
      <c r="D256" s="510">
        <f t="shared" ref="D256:D262" si="43">C256*1.03</f>
        <v>450.60598980500004</v>
      </c>
      <c r="E256" s="634">
        <f t="shared" si="41"/>
        <v>486.65446898940007</v>
      </c>
      <c r="F256" s="716">
        <f t="shared" si="42"/>
        <v>486.65999999999997</v>
      </c>
      <c r="G256" s="700" t="s">
        <v>2306</v>
      </c>
      <c r="H256" s="341" t="s">
        <v>2021</v>
      </c>
      <c r="I256" s="263"/>
      <c r="J256" s="263"/>
      <c r="K256" s="264"/>
    </row>
    <row r="257" spans="1:11" ht="15" customHeight="1">
      <c r="A257" s="48"/>
      <c r="B257" s="490" t="s">
        <v>2507</v>
      </c>
      <c r="C257" s="332">
        <v>529.83998150000002</v>
      </c>
      <c r="D257" s="510">
        <f t="shared" si="43"/>
        <v>545.73518094500002</v>
      </c>
      <c r="E257" s="634">
        <f t="shared" si="41"/>
        <v>589.39399542060005</v>
      </c>
      <c r="F257" s="716">
        <f t="shared" si="42"/>
        <v>589.4</v>
      </c>
      <c r="G257" s="700" t="s">
        <v>2032</v>
      </c>
      <c r="H257" s="341" t="s">
        <v>2021</v>
      </c>
      <c r="I257" s="263"/>
      <c r="J257" s="263"/>
      <c r="K257" s="264"/>
    </row>
    <row r="258" spans="1:11" ht="15" customHeight="1">
      <c r="A258" s="48"/>
      <c r="B258" s="523" t="s">
        <v>2510</v>
      </c>
      <c r="C258" s="342">
        <v>576.8799315</v>
      </c>
      <c r="D258" s="755">
        <f t="shared" si="43"/>
        <v>594.18632944500007</v>
      </c>
      <c r="E258" s="742">
        <f t="shared" si="41"/>
        <v>641.72123580060008</v>
      </c>
      <c r="F258" s="267">
        <f t="shared" si="42"/>
        <v>641.73</v>
      </c>
      <c r="G258" s="268" t="s">
        <v>2307</v>
      </c>
      <c r="H258" s="343" t="s">
        <v>2021</v>
      </c>
      <c r="I258" s="269"/>
      <c r="J258" s="269"/>
      <c r="K258" s="270"/>
    </row>
    <row r="259" spans="1:11" ht="15" customHeight="1">
      <c r="A259" s="48"/>
      <c r="B259" s="759" t="s">
        <v>2513</v>
      </c>
      <c r="C259" s="499">
        <v>333.93360250000001</v>
      </c>
      <c r="D259" s="754">
        <v>343.98</v>
      </c>
      <c r="E259" s="721">
        <f t="shared" si="41"/>
        <v>371.49840000000006</v>
      </c>
      <c r="F259" s="704">
        <f t="shared" si="42"/>
        <v>371.5</v>
      </c>
      <c r="G259" s="398" t="s">
        <v>2303</v>
      </c>
      <c r="H259" s="392" t="s">
        <v>3558</v>
      </c>
      <c r="I259" s="391"/>
      <c r="J259" s="391"/>
      <c r="K259" s="437"/>
    </row>
    <row r="260" spans="1:11" ht="15" customHeight="1">
      <c r="A260" s="48"/>
      <c r="B260" s="490" t="s">
        <v>2516</v>
      </c>
      <c r="C260" s="332">
        <v>442.01539400000001</v>
      </c>
      <c r="D260" s="510">
        <f t="shared" si="43"/>
        <v>455.27585582</v>
      </c>
      <c r="E260" s="634">
        <f t="shared" si="41"/>
        <v>491.69792428560004</v>
      </c>
      <c r="F260" s="716">
        <f t="shared" si="42"/>
        <v>491.7</v>
      </c>
      <c r="G260" s="262" t="s">
        <v>2305</v>
      </c>
      <c r="H260" s="341" t="s">
        <v>3558</v>
      </c>
      <c r="I260" s="263"/>
      <c r="J260" s="263"/>
      <c r="K260" s="264"/>
    </row>
    <row r="261" spans="1:11" ht="15" customHeight="1">
      <c r="A261" s="48"/>
      <c r="B261" s="490" t="s">
        <v>2519</v>
      </c>
      <c r="C261" s="332">
        <v>523.23437149999995</v>
      </c>
      <c r="D261" s="510">
        <f t="shared" si="43"/>
        <v>538.93140264499993</v>
      </c>
      <c r="E261" s="634">
        <f t="shared" si="41"/>
        <v>582.04591485660001</v>
      </c>
      <c r="F261" s="716">
        <f t="shared" si="42"/>
        <v>582.04999999999995</v>
      </c>
      <c r="G261" s="262" t="s">
        <v>2032</v>
      </c>
      <c r="H261" s="341" t="s">
        <v>3558</v>
      </c>
      <c r="I261" s="263"/>
      <c r="J261" s="263"/>
      <c r="K261" s="264"/>
    </row>
    <row r="262" spans="1:11" ht="15" customHeight="1" thickBot="1">
      <c r="A262" s="54"/>
      <c r="B262" s="465" t="s">
        <v>2522</v>
      </c>
      <c r="C262" s="336">
        <v>571.06499300000007</v>
      </c>
      <c r="D262" s="512">
        <f t="shared" si="43"/>
        <v>588.19694279000009</v>
      </c>
      <c r="E262" s="634">
        <f t="shared" si="41"/>
        <v>635.25269821320012</v>
      </c>
      <c r="F262" s="716">
        <f t="shared" si="42"/>
        <v>635.26</v>
      </c>
      <c r="G262" s="292" t="s">
        <v>2307</v>
      </c>
      <c r="H262" s="275" t="s">
        <v>3558</v>
      </c>
      <c r="I262" s="276"/>
      <c r="J262" s="276"/>
      <c r="K262" s="277"/>
    </row>
    <row r="263" spans="1:11" ht="15" customHeight="1">
      <c r="A263" s="45"/>
      <c r="B263" s="92" t="s">
        <v>2284</v>
      </c>
      <c r="C263" s="59"/>
      <c r="D263" s="59"/>
      <c r="E263" s="59"/>
      <c r="F263" s="59"/>
      <c r="G263" s="451"/>
      <c r="H263" s="46"/>
      <c r="I263" s="46"/>
      <c r="J263" s="46"/>
      <c r="K263" s="47"/>
    </row>
    <row r="264" spans="1:11" ht="15" customHeight="1">
      <c r="A264" s="48"/>
      <c r="B264" s="127" t="s">
        <v>429</v>
      </c>
      <c r="C264" s="752"/>
      <c r="D264" s="224" t="s">
        <v>3930</v>
      </c>
      <c r="E264" s="224" t="s">
        <v>4055</v>
      </c>
      <c r="F264" s="224" t="s">
        <v>3930</v>
      </c>
      <c r="G264" s="224" t="s">
        <v>1582</v>
      </c>
      <c r="H264" s="129" t="s">
        <v>3548</v>
      </c>
      <c r="I264" s="129"/>
      <c r="J264" s="129"/>
      <c r="K264" s="130"/>
    </row>
    <row r="265" spans="1:11" ht="15" customHeight="1">
      <c r="A265" s="48"/>
      <c r="B265" s="705" t="s">
        <v>2487</v>
      </c>
      <c r="C265" s="291">
        <v>394.7652655</v>
      </c>
      <c r="D265" s="508">
        <v>406.63</v>
      </c>
      <c r="E265" s="634">
        <f t="shared" ref="E265:E277" si="44">D265*1.08</f>
        <v>439.16040000000004</v>
      </c>
      <c r="F265" s="718">
        <f t="shared" ref="F265:F277" si="45">ROUNDUP(E265,2)</f>
        <v>439.17</v>
      </c>
      <c r="G265" s="699" t="s">
        <v>2303</v>
      </c>
      <c r="H265" s="271" t="s">
        <v>2314</v>
      </c>
      <c r="I265" s="696"/>
      <c r="J265" s="696"/>
      <c r="K265" s="258"/>
    </row>
    <row r="266" spans="1:11" ht="15" customHeight="1">
      <c r="A266" s="48"/>
      <c r="B266" s="701" t="s">
        <v>2490</v>
      </c>
      <c r="C266" s="332">
        <v>514.34682350000003</v>
      </c>
      <c r="D266" s="510">
        <v>529.82000000000005</v>
      </c>
      <c r="E266" s="634">
        <f t="shared" si="44"/>
        <v>572.20560000000012</v>
      </c>
      <c r="F266" s="716">
        <f t="shared" si="45"/>
        <v>572.21</v>
      </c>
      <c r="G266" s="700" t="s">
        <v>2305</v>
      </c>
      <c r="H266" s="341" t="s">
        <v>2314</v>
      </c>
      <c r="I266" s="263"/>
      <c r="J266" s="263"/>
      <c r="K266" s="264"/>
    </row>
    <row r="267" spans="1:11" ht="15" customHeight="1">
      <c r="A267" s="48"/>
      <c r="B267" s="265" t="s">
        <v>2493</v>
      </c>
      <c r="C267" s="342">
        <v>679.70726049999996</v>
      </c>
      <c r="D267" s="755">
        <v>700.14</v>
      </c>
      <c r="E267" s="742">
        <f t="shared" si="44"/>
        <v>756.15120000000002</v>
      </c>
      <c r="F267" s="267">
        <f t="shared" si="45"/>
        <v>756.16</v>
      </c>
      <c r="G267" s="268" t="s">
        <v>2307</v>
      </c>
      <c r="H267" s="343" t="s">
        <v>2314</v>
      </c>
      <c r="I267" s="269"/>
      <c r="J267" s="269"/>
      <c r="K267" s="270"/>
    </row>
    <row r="268" spans="1:11" ht="15" customHeight="1">
      <c r="A268" s="48"/>
      <c r="B268" s="705" t="s">
        <v>2496</v>
      </c>
      <c r="C268" s="291">
        <v>396.96713549999998</v>
      </c>
      <c r="D268" s="508">
        <v>408.91</v>
      </c>
      <c r="E268" s="634">
        <f t="shared" si="44"/>
        <v>441.62280000000004</v>
      </c>
      <c r="F268" s="718">
        <f t="shared" si="45"/>
        <v>441.63</v>
      </c>
      <c r="G268" s="699" t="s">
        <v>2303</v>
      </c>
      <c r="H268" s="271" t="s">
        <v>2021</v>
      </c>
      <c r="I268" s="696"/>
      <c r="J268" s="696"/>
      <c r="K268" s="258"/>
    </row>
    <row r="269" spans="1:11" ht="15" customHeight="1">
      <c r="A269" s="48"/>
      <c r="B269" s="701" t="s">
        <v>2499</v>
      </c>
      <c r="C269" s="332">
        <v>413.61127099999999</v>
      </c>
      <c r="D269" s="510">
        <v>426.05</v>
      </c>
      <c r="E269" s="634">
        <f t="shared" si="44"/>
        <v>460.13400000000001</v>
      </c>
      <c r="F269" s="716">
        <f t="shared" si="45"/>
        <v>460.14</v>
      </c>
      <c r="G269" s="700" t="s">
        <v>2304</v>
      </c>
      <c r="H269" s="341" t="s">
        <v>2021</v>
      </c>
      <c r="I269" s="263"/>
      <c r="J269" s="263"/>
      <c r="K269" s="264"/>
    </row>
    <row r="270" spans="1:11" ht="15" customHeight="1">
      <c r="A270" s="48"/>
      <c r="B270" s="490" t="s">
        <v>2502</v>
      </c>
      <c r="C270" s="332">
        <v>535.74499649999996</v>
      </c>
      <c r="D270" s="510">
        <f t="shared" ref="D270:D277" si="46">C270*1.03</f>
        <v>551.81734639499996</v>
      </c>
      <c r="E270" s="634">
        <f t="shared" si="44"/>
        <v>595.96273410660001</v>
      </c>
      <c r="F270" s="716">
        <f t="shared" si="45"/>
        <v>595.97</v>
      </c>
      <c r="G270" s="700" t="s">
        <v>2305</v>
      </c>
      <c r="H270" s="341" t="s">
        <v>2021</v>
      </c>
      <c r="I270" s="263"/>
      <c r="J270" s="263"/>
      <c r="K270" s="264"/>
    </row>
    <row r="271" spans="1:11" ht="15" customHeight="1">
      <c r="A271" s="48"/>
      <c r="B271" s="490" t="s">
        <v>2505</v>
      </c>
      <c r="C271" s="332">
        <v>515.61790299999996</v>
      </c>
      <c r="D271" s="510">
        <f t="shared" si="46"/>
        <v>531.08644009</v>
      </c>
      <c r="E271" s="634">
        <f t="shared" si="44"/>
        <v>573.57335529720001</v>
      </c>
      <c r="F271" s="716">
        <f t="shared" si="45"/>
        <v>573.58000000000004</v>
      </c>
      <c r="G271" s="700" t="s">
        <v>2306</v>
      </c>
      <c r="H271" s="341" t="s">
        <v>2021</v>
      </c>
      <c r="I271" s="263"/>
      <c r="J271" s="263"/>
      <c r="K271" s="264"/>
    </row>
    <row r="272" spans="1:11" ht="15" customHeight="1">
      <c r="A272" s="48"/>
      <c r="B272" s="490" t="s">
        <v>2508</v>
      </c>
      <c r="C272" s="332">
        <v>623.21928650000007</v>
      </c>
      <c r="D272" s="510">
        <f t="shared" si="46"/>
        <v>641.91586509500007</v>
      </c>
      <c r="E272" s="634">
        <f t="shared" si="44"/>
        <v>693.26913430260015</v>
      </c>
      <c r="F272" s="716">
        <f t="shared" si="45"/>
        <v>693.27</v>
      </c>
      <c r="G272" s="700" t="s">
        <v>2032</v>
      </c>
      <c r="H272" s="341" t="s">
        <v>2021</v>
      </c>
      <c r="I272" s="263"/>
      <c r="J272" s="263"/>
      <c r="K272" s="264"/>
    </row>
    <row r="273" spans="1:11" ht="15" customHeight="1">
      <c r="A273" s="48"/>
      <c r="B273" s="523" t="s">
        <v>2511</v>
      </c>
      <c r="C273" s="342">
        <v>679.66722650000008</v>
      </c>
      <c r="D273" s="755">
        <f t="shared" si="46"/>
        <v>700.05724329500015</v>
      </c>
      <c r="E273" s="742">
        <f t="shared" si="44"/>
        <v>756.06182275860021</v>
      </c>
      <c r="F273" s="267">
        <f t="shared" si="45"/>
        <v>756.06999999999994</v>
      </c>
      <c r="G273" s="268" t="s">
        <v>2307</v>
      </c>
      <c r="H273" s="343" t="s">
        <v>2021</v>
      </c>
      <c r="I273" s="269"/>
      <c r="J273" s="269"/>
      <c r="K273" s="270"/>
    </row>
    <row r="274" spans="1:11" ht="15" customHeight="1">
      <c r="A274" s="48"/>
      <c r="B274" s="759" t="s">
        <v>2514</v>
      </c>
      <c r="C274" s="499">
        <v>395.25568200000004</v>
      </c>
      <c r="D274" s="754">
        <v>407.14</v>
      </c>
      <c r="E274" s="721">
        <f t="shared" si="44"/>
        <v>439.71120000000002</v>
      </c>
      <c r="F274" s="704">
        <f t="shared" si="45"/>
        <v>439.71999999999997</v>
      </c>
      <c r="G274" s="398" t="s">
        <v>2303</v>
      </c>
      <c r="H274" s="392" t="s">
        <v>3558</v>
      </c>
      <c r="I274" s="391"/>
      <c r="J274" s="391"/>
      <c r="K274" s="437"/>
    </row>
    <row r="275" spans="1:11" ht="15" customHeight="1">
      <c r="A275" s="48"/>
      <c r="B275" s="490" t="s">
        <v>2517</v>
      </c>
      <c r="C275" s="332">
        <v>523.77483050000001</v>
      </c>
      <c r="D275" s="510">
        <f t="shared" si="46"/>
        <v>539.48807541500003</v>
      </c>
      <c r="E275" s="634">
        <f t="shared" si="44"/>
        <v>582.6471214482001</v>
      </c>
      <c r="F275" s="716">
        <f t="shared" si="45"/>
        <v>582.65</v>
      </c>
      <c r="G275" s="262" t="s">
        <v>2305</v>
      </c>
      <c r="H275" s="341" t="s">
        <v>3558</v>
      </c>
      <c r="I275" s="263"/>
      <c r="J275" s="263"/>
      <c r="K275" s="264"/>
    </row>
    <row r="276" spans="1:11" ht="15" customHeight="1">
      <c r="A276" s="48"/>
      <c r="B276" s="490" t="s">
        <v>2520</v>
      </c>
      <c r="C276" s="332">
        <v>616.6136765</v>
      </c>
      <c r="D276" s="510">
        <f t="shared" si="46"/>
        <v>635.11208679499998</v>
      </c>
      <c r="E276" s="634">
        <f t="shared" si="44"/>
        <v>685.92105373859999</v>
      </c>
      <c r="F276" s="716">
        <f t="shared" si="45"/>
        <v>685.93</v>
      </c>
      <c r="G276" s="262" t="s">
        <v>2032</v>
      </c>
      <c r="H276" s="341" t="s">
        <v>3558</v>
      </c>
      <c r="I276" s="263"/>
      <c r="J276" s="263"/>
      <c r="K276" s="264"/>
    </row>
    <row r="277" spans="1:11" ht="15" customHeight="1" thickBot="1">
      <c r="A277" s="54"/>
      <c r="B277" s="465" t="s">
        <v>2523</v>
      </c>
      <c r="C277" s="336">
        <v>673.85228799999993</v>
      </c>
      <c r="D277" s="512">
        <f t="shared" si="46"/>
        <v>694.06785663999995</v>
      </c>
      <c r="E277" s="634">
        <f t="shared" si="44"/>
        <v>749.59328517120002</v>
      </c>
      <c r="F277" s="716">
        <f t="shared" si="45"/>
        <v>749.6</v>
      </c>
      <c r="G277" s="292" t="s">
        <v>2307</v>
      </c>
      <c r="H277" s="275" t="s">
        <v>3558</v>
      </c>
      <c r="I277" s="276"/>
      <c r="J277" s="276"/>
      <c r="K277" s="277"/>
    </row>
    <row r="278" spans="1:11" ht="15" customHeight="1">
      <c r="A278" s="60"/>
      <c r="B278" s="88" t="s">
        <v>2344</v>
      </c>
      <c r="C278" s="59"/>
      <c r="D278" s="59"/>
      <c r="E278" s="59"/>
      <c r="F278" s="59"/>
      <c r="G278" s="451"/>
      <c r="H278" s="46"/>
      <c r="I278" s="46"/>
      <c r="J278" s="46"/>
      <c r="K278" s="47"/>
    </row>
    <row r="279" spans="1:11" ht="15" customHeight="1">
      <c r="A279" s="48"/>
      <c r="B279" s="478" t="s">
        <v>429</v>
      </c>
      <c r="C279" s="752"/>
      <c r="D279" s="224" t="s">
        <v>3930</v>
      </c>
      <c r="E279" s="224" t="s">
        <v>4055</v>
      </c>
      <c r="F279" s="224" t="s">
        <v>3930</v>
      </c>
      <c r="G279" s="501" t="s">
        <v>1582</v>
      </c>
      <c r="H279" s="502" t="s">
        <v>3548</v>
      </c>
      <c r="I279" s="502"/>
      <c r="J279" s="502"/>
      <c r="K279" s="114"/>
    </row>
    <row r="280" spans="1:11" ht="15" customHeight="1">
      <c r="A280" s="48"/>
      <c r="B280" s="489" t="s">
        <v>2488</v>
      </c>
      <c r="C280" s="291">
        <v>762.66771700000004</v>
      </c>
      <c r="D280" s="508">
        <v>785.6</v>
      </c>
      <c r="E280" s="634">
        <f t="shared" ref="E280:E292" si="47">D280*1.08</f>
        <v>848.44800000000009</v>
      </c>
      <c r="F280" s="718">
        <f t="shared" ref="F280:F292" si="48">ROUNDUP(E280,2)</f>
        <v>848.45</v>
      </c>
      <c r="G280" s="699" t="s">
        <v>2303</v>
      </c>
      <c r="H280" s="271" t="s">
        <v>2314</v>
      </c>
      <c r="I280" s="696"/>
      <c r="J280" s="696"/>
      <c r="K280" s="258"/>
    </row>
    <row r="281" spans="1:11" ht="15" customHeight="1">
      <c r="A281" s="48"/>
      <c r="B281" s="490" t="s">
        <v>2491</v>
      </c>
      <c r="C281" s="332">
        <v>1004.893434</v>
      </c>
      <c r="D281" s="510">
        <f t="shared" ref="D281:D292" si="49">C281*1.03</f>
        <v>1035.0402370199999</v>
      </c>
      <c r="E281" s="634">
        <f t="shared" si="47"/>
        <v>1117.8434559816001</v>
      </c>
      <c r="F281" s="716">
        <f t="shared" si="48"/>
        <v>1117.8499999999999</v>
      </c>
      <c r="G281" s="700" t="s">
        <v>2305</v>
      </c>
      <c r="H281" s="341" t="s">
        <v>2314</v>
      </c>
      <c r="I281" s="263"/>
      <c r="J281" s="263"/>
      <c r="K281" s="264"/>
    </row>
    <row r="282" spans="1:11" ht="15" customHeight="1">
      <c r="A282" s="48"/>
      <c r="B282" s="523" t="s">
        <v>2494</v>
      </c>
      <c r="C282" s="342">
        <v>1296.521107</v>
      </c>
      <c r="D282" s="755">
        <f t="shared" si="49"/>
        <v>1335.4167402100002</v>
      </c>
      <c r="E282" s="742">
        <f t="shared" si="47"/>
        <v>1442.2500794268003</v>
      </c>
      <c r="F282" s="267">
        <f t="shared" si="48"/>
        <v>1442.26</v>
      </c>
      <c r="G282" s="268" t="s">
        <v>2307</v>
      </c>
      <c r="H282" s="343" t="s">
        <v>2314</v>
      </c>
      <c r="I282" s="269"/>
      <c r="J282" s="269"/>
      <c r="K282" s="270"/>
    </row>
    <row r="283" spans="1:11" ht="15" customHeight="1">
      <c r="A283" s="48"/>
      <c r="B283" s="489" t="s">
        <v>2497</v>
      </c>
      <c r="C283" s="291">
        <v>764.87959550000005</v>
      </c>
      <c r="D283" s="508">
        <v>787.87</v>
      </c>
      <c r="E283" s="634">
        <f t="shared" si="47"/>
        <v>850.89960000000008</v>
      </c>
      <c r="F283" s="718">
        <f t="shared" si="48"/>
        <v>850.9</v>
      </c>
      <c r="G283" s="699" t="s">
        <v>2303</v>
      </c>
      <c r="H283" s="271" t="s">
        <v>2021</v>
      </c>
      <c r="I283" s="696"/>
      <c r="J283" s="696"/>
      <c r="K283" s="258"/>
    </row>
    <row r="284" spans="1:11" ht="15" customHeight="1">
      <c r="A284" s="48"/>
      <c r="B284" s="490" t="s">
        <v>2500</v>
      </c>
      <c r="C284" s="332">
        <v>790.93172100000004</v>
      </c>
      <c r="D284" s="510">
        <v>814.71</v>
      </c>
      <c r="E284" s="634">
        <f t="shared" si="47"/>
        <v>879.88680000000011</v>
      </c>
      <c r="F284" s="716">
        <f t="shared" si="48"/>
        <v>879.89</v>
      </c>
      <c r="G284" s="700" t="s">
        <v>2304</v>
      </c>
      <c r="H284" s="341" t="s">
        <v>2021</v>
      </c>
      <c r="I284" s="263"/>
      <c r="J284" s="263"/>
      <c r="K284" s="264"/>
    </row>
    <row r="285" spans="1:11" ht="15" customHeight="1">
      <c r="A285" s="48"/>
      <c r="B285" s="490" t="s">
        <v>2503</v>
      </c>
      <c r="C285" s="332">
        <v>1026.2815985000002</v>
      </c>
      <c r="D285" s="510">
        <f t="shared" si="49"/>
        <v>1057.0700464550002</v>
      </c>
      <c r="E285" s="634">
        <f t="shared" si="47"/>
        <v>1141.6356501714004</v>
      </c>
      <c r="F285" s="716">
        <f t="shared" si="48"/>
        <v>1141.6400000000001</v>
      </c>
      <c r="G285" s="700" t="s">
        <v>2305</v>
      </c>
      <c r="H285" s="341" t="s">
        <v>2021</v>
      </c>
      <c r="I285" s="263"/>
      <c r="J285" s="263"/>
      <c r="K285" s="264"/>
    </row>
    <row r="286" spans="1:11" ht="15" customHeight="1">
      <c r="A286" s="48"/>
      <c r="B286" s="490" t="s">
        <v>2506</v>
      </c>
      <c r="C286" s="332">
        <v>984.42605150000009</v>
      </c>
      <c r="D286" s="510">
        <f t="shared" si="49"/>
        <v>1013.9588330450001</v>
      </c>
      <c r="E286" s="634">
        <f t="shared" si="47"/>
        <v>1095.0755396886002</v>
      </c>
      <c r="F286" s="716">
        <f t="shared" si="48"/>
        <v>1095.08</v>
      </c>
      <c r="G286" s="700" t="s">
        <v>2306</v>
      </c>
      <c r="H286" s="341" t="s">
        <v>2021</v>
      </c>
      <c r="I286" s="263"/>
      <c r="J286" s="263"/>
      <c r="K286" s="264"/>
    </row>
    <row r="287" spans="1:11" ht="15" customHeight="1">
      <c r="A287" s="48"/>
      <c r="B287" s="490" t="s">
        <v>2509</v>
      </c>
      <c r="C287" s="332">
        <v>1183.5151335</v>
      </c>
      <c r="D287" s="510">
        <f t="shared" si="49"/>
        <v>1219.0205875050001</v>
      </c>
      <c r="E287" s="634">
        <f t="shared" si="47"/>
        <v>1316.5422345054003</v>
      </c>
      <c r="F287" s="716">
        <f t="shared" si="48"/>
        <v>1316.55</v>
      </c>
      <c r="G287" s="700" t="s">
        <v>2032</v>
      </c>
      <c r="H287" s="341" t="s">
        <v>2021</v>
      </c>
      <c r="I287" s="263"/>
      <c r="J287" s="263"/>
      <c r="K287" s="264"/>
    </row>
    <row r="288" spans="1:11" ht="15" customHeight="1">
      <c r="A288" s="48"/>
      <c r="B288" s="523" t="s">
        <v>2512</v>
      </c>
      <c r="C288" s="342">
        <v>1296.421022</v>
      </c>
      <c r="D288" s="755">
        <f t="shared" si="49"/>
        <v>1335.3136526600001</v>
      </c>
      <c r="E288" s="742">
        <f t="shared" si="47"/>
        <v>1442.1387448728003</v>
      </c>
      <c r="F288" s="267">
        <f t="shared" si="48"/>
        <v>1442.14</v>
      </c>
      <c r="G288" s="268" t="s">
        <v>2307</v>
      </c>
      <c r="H288" s="343" t="s">
        <v>2021</v>
      </c>
      <c r="I288" s="269"/>
      <c r="J288" s="269"/>
      <c r="K288" s="270"/>
    </row>
    <row r="289" spans="1:11" ht="15" customHeight="1">
      <c r="A289" s="48"/>
      <c r="B289" s="759" t="s">
        <v>2515</v>
      </c>
      <c r="C289" s="499">
        <v>763.15813349999996</v>
      </c>
      <c r="D289" s="754">
        <v>786.11</v>
      </c>
      <c r="E289" s="721">
        <f t="shared" si="47"/>
        <v>848.99880000000007</v>
      </c>
      <c r="F289" s="704">
        <f t="shared" si="48"/>
        <v>849</v>
      </c>
      <c r="G289" s="398" t="s">
        <v>2303</v>
      </c>
      <c r="H289" s="392" t="s">
        <v>3558</v>
      </c>
      <c r="I289" s="391"/>
      <c r="J289" s="391"/>
      <c r="K289" s="437"/>
    </row>
    <row r="290" spans="1:11" ht="15" customHeight="1">
      <c r="A290" s="48"/>
      <c r="B290" s="490" t="s">
        <v>2518</v>
      </c>
      <c r="C290" s="332">
        <v>1014.3114325</v>
      </c>
      <c r="D290" s="510">
        <f t="shared" si="49"/>
        <v>1044.740775475</v>
      </c>
      <c r="E290" s="634">
        <f t="shared" si="47"/>
        <v>1128.320037513</v>
      </c>
      <c r="F290" s="716">
        <f t="shared" si="48"/>
        <v>1128.33</v>
      </c>
      <c r="G290" s="262" t="s">
        <v>2305</v>
      </c>
      <c r="H290" s="341" t="s">
        <v>3558</v>
      </c>
      <c r="I290" s="263"/>
      <c r="J290" s="263"/>
      <c r="K290" s="264"/>
    </row>
    <row r="291" spans="1:11" ht="15" customHeight="1">
      <c r="A291" s="48"/>
      <c r="B291" s="490" t="s">
        <v>2521</v>
      </c>
      <c r="C291" s="332">
        <v>1176.9095235000002</v>
      </c>
      <c r="D291" s="510">
        <f t="shared" si="49"/>
        <v>1212.2168092050003</v>
      </c>
      <c r="E291" s="634">
        <f t="shared" si="47"/>
        <v>1309.1941539414004</v>
      </c>
      <c r="F291" s="716">
        <f t="shared" si="48"/>
        <v>1309.2</v>
      </c>
      <c r="G291" s="262" t="s">
        <v>2032</v>
      </c>
      <c r="H291" s="341" t="s">
        <v>3558</v>
      </c>
      <c r="I291" s="263"/>
      <c r="J291" s="263"/>
      <c r="K291" s="264"/>
    </row>
    <row r="292" spans="1:11" ht="15" customHeight="1" thickBot="1">
      <c r="A292" s="54"/>
      <c r="B292" s="465" t="s">
        <v>2524</v>
      </c>
      <c r="C292" s="336">
        <v>1290.6060835000001</v>
      </c>
      <c r="D292" s="512">
        <f t="shared" si="49"/>
        <v>1329.324266005</v>
      </c>
      <c r="E292" s="634">
        <f t="shared" si="47"/>
        <v>1435.6702072854</v>
      </c>
      <c r="F292" s="716">
        <f t="shared" si="48"/>
        <v>1435.68</v>
      </c>
      <c r="G292" s="292" t="s">
        <v>2307</v>
      </c>
      <c r="H292" s="275" t="s">
        <v>3558</v>
      </c>
      <c r="I292" s="276"/>
      <c r="J292" s="276"/>
      <c r="K292" s="277"/>
    </row>
    <row r="293" spans="1:11" ht="15" customHeight="1" thickBot="1">
      <c r="A293" s="285"/>
      <c r="B293" s="122"/>
      <c r="C293" s="286"/>
      <c r="D293" s="286"/>
      <c r="E293" s="286"/>
      <c r="F293" s="286"/>
      <c r="G293" s="516"/>
      <c r="H293" s="122"/>
      <c r="I293" s="122"/>
      <c r="J293" s="122"/>
      <c r="K293" s="288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M245"/>
  <sheetViews>
    <sheetView zoomScaleNormal="100" workbookViewId="0">
      <pane ySplit="1" topLeftCell="A44" activePane="bottomLeft" state="frozen"/>
      <selection activeCell="B12" sqref="B12"/>
      <selection pane="bottomLeft" activeCell="F49" sqref="F49"/>
    </sheetView>
  </sheetViews>
  <sheetFormatPr baseColWidth="10" defaultColWidth="11.42578125" defaultRowHeight="15" customHeight="1"/>
  <cols>
    <col min="1" max="1" width="22.7109375" style="44" customWidth="1"/>
    <col min="2" max="2" width="20.7109375" style="44" customWidth="1"/>
    <col min="3" max="3" width="8.140625" style="87" hidden="1" customWidth="1"/>
    <col min="4" max="4" width="10.5703125" style="87" hidden="1" customWidth="1"/>
    <col min="5" max="5" width="7" style="87" hidden="1" customWidth="1"/>
    <col min="6" max="6" width="10.7109375" style="87" customWidth="1"/>
    <col min="7" max="7" width="15.7109375" style="44" customWidth="1"/>
    <col min="8" max="8" width="20.7109375" style="44" customWidth="1"/>
    <col min="9" max="9" width="12.7109375" style="44" customWidth="1"/>
    <col min="10" max="10" width="10.7109375" style="44" customWidth="1"/>
    <col min="11" max="11" width="16.7109375" style="44" customWidth="1"/>
    <col min="12" max="16384" width="11.42578125" style="44"/>
  </cols>
  <sheetData>
    <row r="1" spans="1:13" ht="24.95" customHeight="1" thickBot="1">
      <c r="A1" s="471"/>
      <c r="B1" s="461" t="s">
        <v>51</v>
      </c>
      <c r="C1" s="546"/>
      <c r="D1" s="546"/>
      <c r="E1" s="546"/>
      <c r="F1" s="546"/>
      <c r="G1" s="472"/>
      <c r="H1" s="472"/>
      <c r="I1" s="472"/>
      <c r="J1" s="472"/>
      <c r="K1" s="473"/>
    </row>
    <row r="2" spans="1:13" ht="19.5" customHeight="1" thickBot="1">
      <c r="A2" s="796" t="s">
        <v>3990</v>
      </c>
      <c r="B2" s="797"/>
      <c r="C2" s="797"/>
      <c r="D2" s="797"/>
      <c r="E2" s="797"/>
      <c r="F2" s="797"/>
      <c r="G2" s="797"/>
      <c r="H2" s="797"/>
      <c r="I2" s="797"/>
      <c r="J2" s="797"/>
      <c r="K2" s="798"/>
    </row>
    <row r="3" spans="1:13" ht="15" customHeight="1">
      <c r="A3" s="45"/>
      <c r="B3" s="92" t="s">
        <v>4003</v>
      </c>
      <c r="C3" s="59"/>
      <c r="D3" s="59"/>
      <c r="E3" s="59"/>
      <c r="F3" s="59"/>
      <c r="G3" s="61"/>
      <c r="H3" s="61"/>
      <c r="I3" s="61"/>
      <c r="J3" s="46"/>
      <c r="K3" s="47"/>
    </row>
    <row r="4" spans="1:13" ht="15" customHeight="1">
      <c r="A4" s="48"/>
      <c r="B4" s="525" t="s">
        <v>19</v>
      </c>
      <c r="C4" s="50"/>
      <c r="D4" s="51" t="s">
        <v>3930</v>
      </c>
      <c r="E4" s="224" t="s">
        <v>4055</v>
      </c>
      <c r="F4" s="224" t="s">
        <v>4055</v>
      </c>
      <c r="G4" s="64" t="s">
        <v>178</v>
      </c>
      <c r="H4" s="64"/>
      <c r="I4" s="64"/>
      <c r="J4" s="64"/>
      <c r="K4" s="176" t="s">
        <v>2532</v>
      </c>
    </row>
    <row r="5" spans="1:13" ht="69.95" customHeight="1" thickBot="1">
      <c r="A5" s="54"/>
      <c r="B5" s="526" t="s">
        <v>2533</v>
      </c>
      <c r="C5" s="527">
        <v>53.33</v>
      </c>
      <c r="D5" s="443"/>
      <c r="E5" s="623">
        <v>28</v>
      </c>
      <c r="F5" s="443">
        <v>32</v>
      </c>
      <c r="G5" s="192" t="s">
        <v>4004</v>
      </c>
      <c r="H5" s="192"/>
      <c r="I5" s="192"/>
      <c r="J5" s="192"/>
      <c r="K5" s="193" t="s">
        <v>2534</v>
      </c>
      <c r="M5" s="632"/>
    </row>
    <row r="6" spans="1:13" ht="69.95" customHeight="1" thickBot="1">
      <c r="A6" s="218"/>
      <c r="B6" s="426" t="s">
        <v>2535</v>
      </c>
      <c r="C6" s="528">
        <v>84.45</v>
      </c>
      <c r="D6" s="443"/>
      <c r="E6" s="624">
        <v>42</v>
      </c>
      <c r="F6" s="443">
        <v>45</v>
      </c>
      <c r="G6" s="199" t="s">
        <v>4005</v>
      </c>
      <c r="H6" s="199"/>
      <c r="I6" s="199"/>
      <c r="J6" s="199"/>
      <c r="K6" s="200" t="s">
        <v>2536</v>
      </c>
      <c r="M6" s="632"/>
    </row>
    <row r="7" spans="1:13" ht="69.95" customHeight="1" thickBot="1">
      <c r="A7" s="218"/>
      <c r="B7" s="426" t="s">
        <v>2537</v>
      </c>
      <c r="C7" s="528">
        <v>186.67</v>
      </c>
      <c r="D7" s="443"/>
      <c r="E7" s="624">
        <v>98</v>
      </c>
      <c r="F7" s="443">
        <v>95</v>
      </c>
      <c r="G7" s="199" t="s">
        <v>4006</v>
      </c>
      <c r="H7" s="199"/>
      <c r="I7" s="199"/>
      <c r="J7" s="199"/>
      <c r="K7" s="200" t="s">
        <v>2536</v>
      </c>
      <c r="M7" s="632"/>
    </row>
    <row r="8" spans="1:13" ht="69.95" customHeight="1" thickBot="1">
      <c r="A8" s="218"/>
      <c r="B8" s="426" t="s">
        <v>2538</v>
      </c>
      <c r="C8" s="528">
        <v>266.23</v>
      </c>
      <c r="D8" s="443"/>
      <c r="E8" s="624">
        <v>133</v>
      </c>
      <c r="F8" s="443">
        <v>146</v>
      </c>
      <c r="G8" s="199" t="s">
        <v>4007</v>
      </c>
      <c r="H8" s="199"/>
      <c r="I8" s="199"/>
      <c r="J8" s="199"/>
      <c r="K8" s="200" t="s">
        <v>2536</v>
      </c>
      <c r="M8" s="632"/>
    </row>
    <row r="9" spans="1:13" ht="69.95" customHeight="1" thickBot="1">
      <c r="A9" s="218"/>
      <c r="B9" s="426" t="s">
        <v>2539</v>
      </c>
      <c r="C9" s="528">
        <v>472.89</v>
      </c>
      <c r="D9" s="443"/>
      <c r="E9" s="624">
        <v>240</v>
      </c>
      <c r="F9" s="443">
        <v>264</v>
      </c>
      <c r="G9" s="199" t="s">
        <v>4008</v>
      </c>
      <c r="H9" s="199"/>
      <c r="I9" s="199"/>
      <c r="J9" s="199"/>
      <c r="K9" s="200" t="s">
        <v>2536</v>
      </c>
      <c r="M9" s="632"/>
    </row>
    <row r="10" spans="1:13" ht="15" customHeight="1" thickBot="1">
      <c r="A10" s="78"/>
      <c r="B10" s="78"/>
      <c r="C10" s="79"/>
      <c r="D10" s="79"/>
      <c r="E10" s="79"/>
      <c r="F10" s="79"/>
      <c r="G10" s="78"/>
      <c r="H10" s="78"/>
      <c r="I10" s="78"/>
      <c r="J10" s="78"/>
      <c r="K10" s="524"/>
      <c r="M10" s="632"/>
    </row>
    <row r="11" spans="1:13" ht="15" customHeight="1">
      <c r="A11" s="45"/>
      <c r="B11" s="88" t="s">
        <v>4009</v>
      </c>
      <c r="C11" s="59"/>
      <c r="D11" s="59"/>
      <c r="E11" s="59"/>
      <c r="F11" s="59"/>
      <c r="G11" s="46"/>
      <c r="H11" s="46"/>
      <c r="I11" s="46"/>
      <c r="J11" s="46"/>
      <c r="K11" s="47"/>
      <c r="M11" s="632"/>
    </row>
    <row r="12" spans="1:13" ht="15" customHeight="1">
      <c r="A12" s="48"/>
      <c r="B12" s="49" t="s">
        <v>19</v>
      </c>
      <c r="C12" s="50" t="e">
        <v>#VALUE!</v>
      </c>
      <c r="D12" s="51" t="s">
        <v>3930</v>
      </c>
      <c r="E12" s="224" t="s">
        <v>4055</v>
      </c>
      <c r="F12" s="51" t="s">
        <v>3930</v>
      </c>
      <c r="G12" s="248" t="s">
        <v>178</v>
      </c>
      <c r="H12" s="248"/>
      <c r="I12" s="248"/>
      <c r="J12" s="248"/>
      <c r="K12" s="53"/>
      <c r="M12" s="632"/>
    </row>
    <row r="13" spans="1:13" ht="15" customHeight="1">
      <c r="A13" s="48"/>
      <c r="B13" s="253">
        <v>50000296</v>
      </c>
      <c r="C13" s="291">
        <v>0.39</v>
      </c>
      <c r="D13" s="430">
        <f t="shared" ref="D13:D35" si="0">C13*1.03</f>
        <v>0.4017</v>
      </c>
      <c r="E13" s="634">
        <f>D13*1.08</f>
        <v>0.43383600000000005</v>
      </c>
      <c r="F13" s="716">
        <f t="shared" ref="F13" si="1">ROUNDUP(E13,2)</f>
        <v>0.44</v>
      </c>
      <c r="G13" s="257" t="s">
        <v>2540</v>
      </c>
      <c r="H13" s="257"/>
      <c r="I13" s="257"/>
      <c r="J13" s="257"/>
      <c r="K13" s="258"/>
      <c r="M13" s="632"/>
    </row>
    <row r="14" spans="1:13" ht="15" customHeight="1">
      <c r="A14" s="48"/>
      <c r="B14" s="259" t="s">
        <v>2541</v>
      </c>
      <c r="C14" s="332">
        <v>99.740000000000009</v>
      </c>
      <c r="D14" s="431">
        <f t="shared" si="0"/>
        <v>102.73220000000001</v>
      </c>
      <c r="E14" s="634">
        <f t="shared" ref="E14:E35" si="2">D14*1.08</f>
        <v>110.95077600000002</v>
      </c>
      <c r="F14" s="716">
        <f t="shared" ref="F14:F35" si="3">ROUNDUP(E14,2)</f>
        <v>110.96000000000001</v>
      </c>
      <c r="G14" s="263" t="s">
        <v>4010</v>
      </c>
      <c r="H14" s="263"/>
      <c r="I14" s="263"/>
      <c r="J14" s="263"/>
      <c r="K14" s="264"/>
      <c r="M14" s="632"/>
    </row>
    <row r="15" spans="1:13" ht="15" customHeight="1">
      <c r="A15" s="48"/>
      <c r="B15" s="259" t="s">
        <v>2542</v>
      </c>
      <c r="C15" s="332">
        <v>115.09</v>
      </c>
      <c r="D15" s="431">
        <f t="shared" si="0"/>
        <v>118.54270000000001</v>
      </c>
      <c r="E15" s="634">
        <f t="shared" si="2"/>
        <v>128.02611600000003</v>
      </c>
      <c r="F15" s="716">
        <f t="shared" si="3"/>
        <v>128.03</v>
      </c>
      <c r="G15" s="263" t="s">
        <v>4011</v>
      </c>
      <c r="H15" s="263"/>
      <c r="I15" s="263"/>
      <c r="J15" s="263"/>
      <c r="K15" s="264"/>
      <c r="M15" s="632"/>
    </row>
    <row r="16" spans="1:13" ht="15" customHeight="1">
      <c r="A16" s="48"/>
      <c r="B16" s="259">
        <v>70000505</v>
      </c>
      <c r="C16" s="332">
        <v>10.08</v>
      </c>
      <c r="D16" s="431">
        <f t="shared" si="0"/>
        <v>10.382400000000001</v>
      </c>
      <c r="E16" s="634">
        <f t="shared" si="2"/>
        <v>11.212992000000002</v>
      </c>
      <c r="F16" s="716">
        <f t="shared" si="3"/>
        <v>11.22</v>
      </c>
      <c r="G16" s="263" t="s">
        <v>4012</v>
      </c>
      <c r="H16" s="263"/>
      <c r="I16" s="263"/>
      <c r="J16" s="263"/>
      <c r="K16" s="264"/>
      <c r="M16" s="632"/>
    </row>
    <row r="17" spans="1:13" ht="15" customHeight="1">
      <c r="A17" s="48"/>
      <c r="B17" s="259" t="s">
        <v>2543</v>
      </c>
      <c r="C17" s="332">
        <v>2.0099999999999998</v>
      </c>
      <c r="D17" s="431">
        <v>2.09</v>
      </c>
      <c r="E17" s="634">
        <f t="shared" si="2"/>
        <v>2.2572000000000001</v>
      </c>
      <c r="F17" s="716">
        <f t="shared" si="3"/>
        <v>2.2599999999999998</v>
      </c>
      <c r="G17" s="263" t="s">
        <v>4013</v>
      </c>
      <c r="H17" s="263"/>
      <c r="I17" s="263"/>
      <c r="J17" s="263"/>
      <c r="K17" s="264"/>
      <c r="M17" s="632"/>
    </row>
    <row r="18" spans="1:13" ht="15" customHeight="1">
      <c r="A18" s="48"/>
      <c r="B18" s="259" t="s">
        <v>3851</v>
      </c>
      <c r="C18" s="332">
        <v>2.5499999999999998</v>
      </c>
      <c r="D18" s="431">
        <f t="shared" si="0"/>
        <v>2.6265000000000001</v>
      </c>
      <c r="E18" s="634">
        <f t="shared" si="2"/>
        <v>2.8366200000000004</v>
      </c>
      <c r="F18" s="716">
        <f t="shared" si="3"/>
        <v>2.84</v>
      </c>
      <c r="G18" s="263" t="s">
        <v>4014</v>
      </c>
      <c r="H18" s="263"/>
      <c r="I18" s="263"/>
      <c r="J18" s="263"/>
      <c r="K18" s="264"/>
      <c r="M18" s="632"/>
    </row>
    <row r="19" spans="1:13" ht="15" customHeight="1">
      <c r="A19" s="48"/>
      <c r="B19" s="259" t="s">
        <v>3852</v>
      </c>
      <c r="C19" s="332">
        <v>2.5499999999999998</v>
      </c>
      <c r="D19" s="431">
        <f t="shared" si="0"/>
        <v>2.6265000000000001</v>
      </c>
      <c r="E19" s="634">
        <f t="shared" si="2"/>
        <v>2.8366200000000004</v>
      </c>
      <c r="F19" s="716">
        <f t="shared" si="3"/>
        <v>2.84</v>
      </c>
      <c r="G19" s="263" t="s">
        <v>4015</v>
      </c>
      <c r="H19" s="263"/>
      <c r="I19" s="263"/>
      <c r="J19" s="263"/>
      <c r="K19" s="264"/>
      <c r="M19" s="632"/>
    </row>
    <row r="20" spans="1:13" ht="15" customHeight="1">
      <c r="A20" s="48"/>
      <c r="B20" s="259" t="s">
        <v>3853</v>
      </c>
      <c r="C20" s="332">
        <v>2.5499999999999998</v>
      </c>
      <c r="D20" s="431">
        <f t="shared" si="0"/>
        <v>2.6265000000000001</v>
      </c>
      <c r="E20" s="634">
        <f t="shared" si="2"/>
        <v>2.8366200000000004</v>
      </c>
      <c r="F20" s="716">
        <f t="shared" si="3"/>
        <v>2.84</v>
      </c>
      <c r="G20" s="263" t="s">
        <v>4016</v>
      </c>
      <c r="H20" s="263"/>
      <c r="I20" s="263"/>
      <c r="J20" s="263"/>
      <c r="K20" s="264"/>
      <c r="M20" s="632"/>
    </row>
    <row r="21" spans="1:13" ht="15" customHeight="1">
      <c r="A21" s="48"/>
      <c r="B21" s="259" t="s">
        <v>2544</v>
      </c>
      <c r="C21" s="332">
        <v>0.33</v>
      </c>
      <c r="D21" s="431">
        <v>0.38</v>
      </c>
      <c r="E21" s="634">
        <f t="shared" si="2"/>
        <v>0.41040000000000004</v>
      </c>
      <c r="F21" s="716">
        <f t="shared" si="3"/>
        <v>0.42</v>
      </c>
      <c r="G21" s="263" t="s">
        <v>2545</v>
      </c>
      <c r="H21" s="263"/>
      <c r="I21" s="263"/>
      <c r="J21" s="263"/>
      <c r="K21" s="264"/>
      <c r="M21" s="632"/>
    </row>
    <row r="22" spans="1:13" ht="15" customHeight="1">
      <c r="A22" s="48"/>
      <c r="B22" s="259" t="s">
        <v>2546</v>
      </c>
      <c r="C22" s="332">
        <v>3.0599999999999996</v>
      </c>
      <c r="D22" s="431">
        <v>3.16</v>
      </c>
      <c r="E22" s="634">
        <f t="shared" si="2"/>
        <v>3.4128000000000003</v>
      </c>
      <c r="F22" s="716">
        <f t="shared" si="3"/>
        <v>3.42</v>
      </c>
      <c r="G22" s="263" t="s">
        <v>4017</v>
      </c>
      <c r="H22" s="263"/>
      <c r="I22" s="263"/>
      <c r="J22" s="263"/>
      <c r="K22" s="264"/>
      <c r="M22" s="632"/>
    </row>
    <row r="23" spans="1:13" ht="15" customHeight="1">
      <c r="A23" s="48"/>
      <c r="B23" s="259" t="s">
        <v>2547</v>
      </c>
      <c r="C23" s="332">
        <v>3.0599999999999996</v>
      </c>
      <c r="D23" s="431">
        <v>3.16</v>
      </c>
      <c r="E23" s="634">
        <f t="shared" si="2"/>
        <v>3.4128000000000003</v>
      </c>
      <c r="F23" s="716">
        <f t="shared" si="3"/>
        <v>3.42</v>
      </c>
      <c r="G23" s="263" t="s">
        <v>4018</v>
      </c>
      <c r="H23" s="263"/>
      <c r="I23" s="263"/>
      <c r="J23" s="263"/>
      <c r="K23" s="264"/>
      <c r="M23" s="632"/>
    </row>
    <row r="24" spans="1:13" ht="15" customHeight="1">
      <c r="A24" s="48"/>
      <c r="B24" s="259" t="s">
        <v>2548</v>
      </c>
      <c r="C24" s="332">
        <v>27.75</v>
      </c>
      <c r="D24" s="431">
        <v>28.59</v>
      </c>
      <c r="E24" s="634">
        <f t="shared" si="2"/>
        <v>30.877200000000002</v>
      </c>
      <c r="F24" s="716">
        <f t="shared" si="3"/>
        <v>30.880000000000003</v>
      </c>
      <c r="G24" s="263" t="s">
        <v>4019</v>
      </c>
      <c r="H24" s="263"/>
      <c r="I24" s="263"/>
      <c r="J24" s="263"/>
      <c r="K24" s="264"/>
      <c r="M24" s="632"/>
    </row>
    <row r="25" spans="1:13" ht="15" customHeight="1">
      <c r="A25" s="48"/>
      <c r="B25" s="259" t="s">
        <v>2549</v>
      </c>
      <c r="C25" s="332">
        <v>43.73</v>
      </c>
      <c r="D25" s="431">
        <v>45.05</v>
      </c>
      <c r="E25" s="634">
        <f t="shared" si="2"/>
        <v>48.654000000000003</v>
      </c>
      <c r="F25" s="716">
        <f t="shared" si="3"/>
        <v>48.66</v>
      </c>
      <c r="G25" s="263" t="s">
        <v>4020</v>
      </c>
      <c r="H25" s="263"/>
      <c r="I25" s="263"/>
      <c r="J25" s="263"/>
      <c r="K25" s="264"/>
      <c r="M25" s="632"/>
    </row>
    <row r="26" spans="1:13" ht="15" customHeight="1">
      <c r="A26" s="48"/>
      <c r="B26" s="259" t="s">
        <v>2550</v>
      </c>
      <c r="C26" s="332">
        <v>28.12</v>
      </c>
      <c r="D26" s="431">
        <v>28.98</v>
      </c>
      <c r="E26" s="634">
        <f t="shared" si="2"/>
        <v>31.298400000000001</v>
      </c>
      <c r="F26" s="716">
        <f t="shared" si="3"/>
        <v>31.3</v>
      </c>
      <c r="G26" s="263" t="s">
        <v>4021</v>
      </c>
      <c r="H26" s="263"/>
      <c r="I26" s="263"/>
      <c r="J26" s="263"/>
      <c r="K26" s="264"/>
      <c r="M26" s="632"/>
    </row>
    <row r="27" spans="1:13" ht="15" customHeight="1">
      <c r="A27" s="48"/>
      <c r="B27" s="259" t="s">
        <v>2551</v>
      </c>
      <c r="C27" s="332">
        <v>21.650000000000002</v>
      </c>
      <c r="D27" s="431">
        <v>22.29</v>
      </c>
      <c r="E27" s="634">
        <f t="shared" si="2"/>
        <v>24.0732</v>
      </c>
      <c r="F27" s="716">
        <f t="shared" si="3"/>
        <v>24.080000000000002</v>
      </c>
      <c r="G27" s="263" t="s">
        <v>4022</v>
      </c>
      <c r="H27" s="263"/>
      <c r="I27" s="263"/>
      <c r="J27" s="263"/>
      <c r="K27" s="264"/>
      <c r="M27" s="632"/>
    </row>
    <row r="28" spans="1:13" ht="15" customHeight="1">
      <c r="A28" s="48"/>
      <c r="B28" s="259" t="s">
        <v>2552</v>
      </c>
      <c r="C28" s="332">
        <v>28.12</v>
      </c>
      <c r="D28" s="431">
        <v>28.98</v>
      </c>
      <c r="E28" s="634">
        <f t="shared" si="2"/>
        <v>31.298400000000001</v>
      </c>
      <c r="F28" s="716">
        <f t="shared" si="3"/>
        <v>31.3</v>
      </c>
      <c r="G28" s="263" t="s">
        <v>4023</v>
      </c>
      <c r="H28" s="263"/>
      <c r="I28" s="263"/>
      <c r="J28" s="263"/>
      <c r="K28" s="264"/>
      <c r="M28" s="632"/>
    </row>
    <row r="29" spans="1:13" ht="15" customHeight="1">
      <c r="A29" s="48"/>
      <c r="B29" s="259" t="s">
        <v>2553</v>
      </c>
      <c r="C29" s="332">
        <v>4.1899999999999995</v>
      </c>
      <c r="D29" s="431">
        <f t="shared" si="0"/>
        <v>4.3156999999999996</v>
      </c>
      <c r="E29" s="634">
        <f t="shared" si="2"/>
        <v>4.6609559999999997</v>
      </c>
      <c r="F29" s="716">
        <f t="shared" si="3"/>
        <v>4.67</v>
      </c>
      <c r="G29" s="263" t="s">
        <v>4024</v>
      </c>
      <c r="H29" s="263"/>
      <c r="I29" s="263"/>
      <c r="J29" s="263"/>
      <c r="K29" s="264"/>
      <c r="M29" s="632"/>
    </row>
    <row r="30" spans="1:13" ht="15" customHeight="1">
      <c r="A30" s="48"/>
      <c r="B30" s="259" t="s">
        <v>2554</v>
      </c>
      <c r="C30" s="332">
        <v>3.1999999999999997</v>
      </c>
      <c r="D30" s="431">
        <f t="shared" si="0"/>
        <v>3.2959999999999998</v>
      </c>
      <c r="E30" s="634">
        <f t="shared" si="2"/>
        <v>3.5596800000000002</v>
      </c>
      <c r="F30" s="716">
        <f t="shared" si="3"/>
        <v>3.5599999999999996</v>
      </c>
      <c r="G30" s="263" t="s">
        <v>4025</v>
      </c>
      <c r="H30" s="263"/>
      <c r="I30" s="263"/>
      <c r="J30" s="263"/>
      <c r="K30" s="264"/>
      <c r="M30" s="632"/>
    </row>
    <row r="31" spans="1:13" ht="15" customHeight="1">
      <c r="A31" s="48"/>
      <c r="B31" s="259" t="s">
        <v>2555</v>
      </c>
      <c r="C31" s="332">
        <v>3.1999999999999997</v>
      </c>
      <c r="D31" s="431">
        <f t="shared" si="0"/>
        <v>3.2959999999999998</v>
      </c>
      <c r="E31" s="634">
        <f t="shared" si="2"/>
        <v>3.5596800000000002</v>
      </c>
      <c r="F31" s="716">
        <f t="shared" si="3"/>
        <v>3.5599999999999996</v>
      </c>
      <c r="G31" s="263" t="s">
        <v>4026</v>
      </c>
      <c r="H31" s="263"/>
      <c r="I31" s="263"/>
      <c r="J31" s="263"/>
      <c r="K31" s="264"/>
      <c r="M31" s="632"/>
    </row>
    <row r="32" spans="1:13" ht="15" customHeight="1">
      <c r="A32" s="48"/>
      <c r="B32" s="259" t="s">
        <v>2556</v>
      </c>
      <c r="C32" s="332">
        <v>3.84</v>
      </c>
      <c r="D32" s="431">
        <v>3.95</v>
      </c>
      <c r="E32" s="634">
        <f t="shared" si="2"/>
        <v>4.2660000000000009</v>
      </c>
      <c r="F32" s="716">
        <f t="shared" si="3"/>
        <v>4.2699999999999996</v>
      </c>
      <c r="G32" s="263" t="s">
        <v>4027</v>
      </c>
      <c r="H32" s="263"/>
      <c r="I32" s="263"/>
      <c r="J32" s="263"/>
      <c r="K32" s="264"/>
      <c r="M32" s="632"/>
    </row>
    <row r="33" spans="1:13" ht="15" customHeight="1">
      <c r="A33" s="48"/>
      <c r="B33" s="259" t="s">
        <v>2557</v>
      </c>
      <c r="C33" s="332">
        <v>7.67</v>
      </c>
      <c r="D33" s="431">
        <f t="shared" si="0"/>
        <v>7.9001000000000001</v>
      </c>
      <c r="E33" s="634">
        <f t="shared" si="2"/>
        <v>8.5321080000000009</v>
      </c>
      <c r="F33" s="716">
        <f t="shared" si="3"/>
        <v>8.5399999999999991</v>
      </c>
      <c r="G33" s="263" t="s">
        <v>4028</v>
      </c>
      <c r="H33" s="263"/>
      <c r="I33" s="263"/>
      <c r="J33" s="263"/>
      <c r="K33" s="264"/>
      <c r="M33" s="632"/>
    </row>
    <row r="34" spans="1:13" ht="15" customHeight="1">
      <c r="A34" s="48"/>
      <c r="B34" s="259">
        <v>180000035</v>
      </c>
      <c r="C34" s="332">
        <v>0.16</v>
      </c>
      <c r="D34" s="431">
        <v>0.17</v>
      </c>
      <c r="E34" s="634">
        <f t="shared" si="2"/>
        <v>0.18360000000000001</v>
      </c>
      <c r="F34" s="716">
        <f t="shared" si="3"/>
        <v>0.19</v>
      </c>
      <c r="G34" s="263" t="s">
        <v>4029</v>
      </c>
      <c r="H34" s="263"/>
      <c r="I34" s="263"/>
      <c r="J34" s="263"/>
      <c r="K34" s="264"/>
      <c r="M34" s="632"/>
    </row>
    <row r="35" spans="1:13" ht="15" customHeight="1" thickBot="1">
      <c r="A35" s="48"/>
      <c r="B35" s="280">
        <v>180000015</v>
      </c>
      <c r="C35" s="339">
        <v>0.24000000000000002</v>
      </c>
      <c r="D35" s="435">
        <f t="shared" si="0"/>
        <v>0.24720000000000003</v>
      </c>
      <c r="E35" s="634">
        <f t="shared" si="2"/>
        <v>0.26697600000000005</v>
      </c>
      <c r="F35" s="716">
        <f t="shared" si="3"/>
        <v>0.27</v>
      </c>
      <c r="G35" s="283" t="s">
        <v>2578</v>
      </c>
      <c r="H35" s="283"/>
      <c r="I35" s="283"/>
      <c r="J35" s="283"/>
      <c r="K35" s="284"/>
      <c r="M35" s="632"/>
    </row>
    <row r="36" spans="1:13" ht="15" customHeight="1" thickBot="1">
      <c r="A36" s="285"/>
      <c r="B36" s="122"/>
      <c r="C36" s="286"/>
      <c r="D36" s="286"/>
      <c r="E36" s="286"/>
      <c r="F36" s="286"/>
      <c r="G36" s="122"/>
      <c r="H36" s="122"/>
      <c r="I36" s="122"/>
      <c r="J36" s="122"/>
      <c r="K36" s="547"/>
      <c r="M36" s="632"/>
    </row>
    <row r="37" spans="1:13" ht="15" customHeight="1" thickBot="1">
      <c r="A37" s="46"/>
      <c r="B37" s="88" t="s">
        <v>3600</v>
      </c>
      <c r="C37" s="59"/>
      <c r="D37" s="59"/>
      <c r="E37" s="59"/>
      <c r="F37" s="59"/>
      <c r="G37" s="46"/>
      <c r="H37" s="46"/>
      <c r="I37" s="46"/>
      <c r="J37" s="46"/>
      <c r="K37" s="47"/>
      <c r="M37" s="632"/>
    </row>
    <row r="38" spans="1:13" ht="15" customHeight="1">
      <c r="A38" s="45"/>
      <c r="B38" s="525" t="s">
        <v>19</v>
      </c>
      <c r="C38" s="50" t="e">
        <v>#VALUE!</v>
      </c>
      <c r="D38" s="51" t="s">
        <v>3930</v>
      </c>
      <c r="E38" s="224" t="s">
        <v>4055</v>
      </c>
      <c r="F38" s="224" t="s">
        <v>4055</v>
      </c>
      <c r="G38" s="64" t="s">
        <v>178</v>
      </c>
      <c r="H38" s="64"/>
      <c r="I38" s="64"/>
      <c r="J38" s="64"/>
      <c r="K38" s="176" t="s">
        <v>2532</v>
      </c>
      <c r="M38" s="632"/>
    </row>
    <row r="39" spans="1:13" ht="64.5" customHeight="1" thickBot="1">
      <c r="A39" s="529"/>
      <c r="B39" s="190" t="s">
        <v>2560</v>
      </c>
      <c r="C39" s="548">
        <v>26.67</v>
      </c>
      <c r="D39" s="443"/>
      <c r="E39" s="628">
        <v>12</v>
      </c>
      <c r="F39" s="443">
        <v>13.2</v>
      </c>
      <c r="G39" s="81" t="s">
        <v>3582</v>
      </c>
      <c r="H39" s="81"/>
      <c r="I39" s="81"/>
      <c r="J39" s="81"/>
      <c r="K39" s="82" t="s">
        <v>3580</v>
      </c>
      <c r="M39" s="632"/>
    </row>
    <row r="40" spans="1:13" ht="64.5" customHeight="1" thickBot="1">
      <c r="A40" s="54"/>
      <c r="B40" s="43" t="s">
        <v>2561</v>
      </c>
      <c r="C40" s="549">
        <v>28.89</v>
      </c>
      <c r="D40" s="443"/>
      <c r="E40" s="628">
        <v>13</v>
      </c>
      <c r="F40" s="443">
        <v>14.3</v>
      </c>
      <c r="G40" s="56" t="s">
        <v>3583</v>
      </c>
      <c r="H40" s="56"/>
      <c r="I40" s="56"/>
      <c r="J40" s="56"/>
      <c r="K40" s="57" t="s">
        <v>2562</v>
      </c>
      <c r="M40" s="632"/>
    </row>
    <row r="41" spans="1:13" ht="64.5" customHeight="1" thickBot="1">
      <c r="A41" s="54"/>
      <c r="B41" s="376" t="s">
        <v>2563</v>
      </c>
      <c r="C41" s="550">
        <v>32.229999999999997</v>
      </c>
      <c r="D41" s="443"/>
      <c r="E41" s="628">
        <v>14.5</v>
      </c>
      <c r="F41" s="443">
        <v>15.9</v>
      </c>
      <c r="G41" s="146" t="s">
        <v>3584</v>
      </c>
      <c r="H41" s="146"/>
      <c r="I41" s="146"/>
      <c r="J41" s="146"/>
      <c r="K41" s="147" t="s">
        <v>2564</v>
      </c>
      <c r="M41" s="632"/>
    </row>
    <row r="42" spans="1:13" ht="36" customHeight="1">
      <c r="A42" s="60"/>
      <c r="B42" s="311" t="s">
        <v>2565</v>
      </c>
      <c r="C42" s="556">
        <v>34.449999999999996</v>
      </c>
      <c r="D42" s="438"/>
      <c r="E42" s="629">
        <v>18</v>
      </c>
      <c r="F42" s="438">
        <v>21</v>
      </c>
      <c r="G42" s="313" t="s">
        <v>3585</v>
      </c>
      <c r="H42" s="313"/>
      <c r="I42" s="313"/>
      <c r="J42" s="313"/>
      <c r="K42" s="314" t="s">
        <v>3581</v>
      </c>
      <c r="M42" s="632"/>
    </row>
    <row r="43" spans="1:13" ht="36" customHeight="1" thickBot="1">
      <c r="A43" s="63"/>
      <c r="B43" s="272" t="s">
        <v>2566</v>
      </c>
      <c r="C43" s="557">
        <v>38.559999999999995</v>
      </c>
      <c r="D43" s="432"/>
      <c r="E43" s="630">
        <v>21</v>
      </c>
      <c r="F43" s="432">
        <v>24</v>
      </c>
      <c r="G43" s="276" t="s">
        <v>3585</v>
      </c>
      <c r="H43" s="276"/>
      <c r="I43" s="276"/>
      <c r="J43" s="276"/>
      <c r="K43" s="277" t="s">
        <v>2567</v>
      </c>
      <c r="M43" s="632"/>
    </row>
    <row r="44" spans="1:13" ht="64.5" customHeight="1" thickBot="1">
      <c r="A44" s="63"/>
      <c r="B44" s="272" t="s">
        <v>2568</v>
      </c>
      <c r="C44" s="557">
        <v>46.669999999999995</v>
      </c>
      <c r="D44" s="432"/>
      <c r="E44" s="630">
        <v>24</v>
      </c>
      <c r="F44" s="432">
        <v>27.5</v>
      </c>
      <c r="G44" s="276" t="s">
        <v>3586</v>
      </c>
      <c r="H44" s="276"/>
      <c r="I44" s="276"/>
      <c r="J44" s="276"/>
      <c r="K44" s="277" t="s">
        <v>2567</v>
      </c>
      <c r="M44" s="632"/>
    </row>
    <row r="45" spans="1:13" ht="64.5" customHeight="1" thickBot="1">
      <c r="A45" s="45"/>
      <c r="B45" s="190" t="s">
        <v>3926</v>
      </c>
      <c r="C45" s="548">
        <v>268.89</v>
      </c>
      <c r="D45" s="443"/>
      <c r="E45" s="628">
        <v>121</v>
      </c>
      <c r="F45" s="443">
        <v>139</v>
      </c>
      <c r="G45" s="146" t="s">
        <v>3587</v>
      </c>
      <c r="H45" s="146"/>
      <c r="I45" s="146"/>
      <c r="J45" s="146"/>
      <c r="K45" s="530" t="s">
        <v>3588</v>
      </c>
      <c r="M45" s="632"/>
    </row>
    <row r="46" spans="1:13" ht="64.5" customHeight="1" thickBot="1">
      <c r="A46" s="218"/>
      <c r="B46" s="376" t="s">
        <v>3927</v>
      </c>
      <c r="C46" s="550">
        <v>328.89</v>
      </c>
      <c r="D46" s="443"/>
      <c r="E46" s="628">
        <v>148</v>
      </c>
      <c r="F46" s="443">
        <v>175</v>
      </c>
      <c r="G46" s="146" t="s">
        <v>3589</v>
      </c>
      <c r="H46" s="531"/>
      <c r="I46" s="146"/>
      <c r="J46" s="146"/>
      <c r="K46" s="530" t="s">
        <v>3588</v>
      </c>
      <c r="M46" s="632"/>
    </row>
    <row r="47" spans="1:13" ht="64.5" customHeight="1" thickBot="1">
      <c r="A47" s="218"/>
      <c r="B47" s="376" t="s">
        <v>4030</v>
      </c>
      <c r="C47" s="550">
        <v>90.09</v>
      </c>
      <c r="D47" s="443"/>
      <c r="E47" s="628">
        <v>40.54</v>
      </c>
      <c r="F47" s="443">
        <v>48</v>
      </c>
      <c r="G47" s="146" t="s">
        <v>3590</v>
      </c>
      <c r="H47" s="531"/>
      <c r="I47" s="146"/>
      <c r="J47" s="146"/>
      <c r="K47" s="761"/>
      <c r="M47" s="632"/>
    </row>
    <row r="48" spans="1:13" ht="64.5" customHeight="1" thickBot="1">
      <c r="A48" s="218"/>
      <c r="B48" s="551" t="s">
        <v>4031</v>
      </c>
      <c r="C48" s="552">
        <v>95.47</v>
      </c>
      <c r="D48" s="553"/>
      <c r="E48" s="631">
        <v>42.96</v>
      </c>
      <c r="F48" s="553">
        <v>56</v>
      </c>
      <c r="G48" s="554" t="s">
        <v>3591</v>
      </c>
      <c r="H48" s="555"/>
      <c r="I48" s="554"/>
      <c r="J48" s="554"/>
      <c r="K48" s="762"/>
      <c r="M48" s="632"/>
    </row>
    <row r="49" spans="1:13" ht="15" customHeight="1" thickBot="1">
      <c r="A49" s="679"/>
      <c r="B49" s="680"/>
      <c r="C49" s="681"/>
      <c r="D49" s="681"/>
      <c r="E49" s="681"/>
      <c r="F49" s="681"/>
      <c r="G49" s="682"/>
      <c r="H49" s="682"/>
      <c r="I49" s="682"/>
      <c r="J49" s="682"/>
      <c r="K49" s="683"/>
      <c r="M49" s="632"/>
    </row>
    <row r="50" spans="1:13" ht="15" customHeight="1">
      <c r="A50" s="532"/>
      <c r="B50" s="101" t="s">
        <v>3601</v>
      </c>
      <c r="C50" s="77"/>
      <c r="D50" s="115"/>
      <c r="E50" s="115"/>
      <c r="F50" s="115"/>
      <c r="G50" s="75"/>
      <c r="H50" s="75"/>
      <c r="I50" s="75"/>
      <c r="J50" s="75"/>
      <c r="K50" s="533"/>
      <c r="M50" s="632"/>
    </row>
    <row r="51" spans="1:13" ht="15" customHeight="1">
      <c r="A51" s="534"/>
      <c r="B51" s="525" t="s">
        <v>19</v>
      </c>
      <c r="C51" s="50" t="e">
        <v>#VALUE!</v>
      </c>
      <c r="D51" s="51" t="s">
        <v>3930</v>
      </c>
      <c r="E51" s="224" t="s">
        <v>4055</v>
      </c>
      <c r="F51" s="224" t="s">
        <v>4055</v>
      </c>
      <c r="G51" s="64" t="s">
        <v>178</v>
      </c>
      <c r="H51" s="129"/>
      <c r="I51" s="129"/>
      <c r="J51" s="129"/>
      <c r="K51" s="535" t="s">
        <v>2532</v>
      </c>
      <c r="M51" s="632"/>
    </row>
    <row r="52" spans="1:13" ht="15" customHeight="1">
      <c r="A52" s="534"/>
      <c r="B52" s="86" t="s">
        <v>2569</v>
      </c>
      <c r="C52" s="347">
        <v>46.669999999999995</v>
      </c>
      <c r="D52" s="347"/>
      <c r="E52" s="634">
        <v>23</v>
      </c>
      <c r="F52" s="347">
        <v>26</v>
      </c>
      <c r="G52" s="257" t="s">
        <v>2570</v>
      </c>
      <c r="H52" s="257"/>
      <c r="I52" s="257"/>
      <c r="J52" s="257"/>
      <c r="K52" s="558" t="s">
        <v>3796</v>
      </c>
      <c r="M52" s="632"/>
    </row>
    <row r="53" spans="1:13" ht="15" customHeight="1">
      <c r="A53" s="534"/>
      <c r="B53" s="701" t="s">
        <v>4060</v>
      </c>
      <c r="C53" s="436"/>
      <c r="D53" s="436"/>
      <c r="E53" s="721"/>
      <c r="F53" s="436">
        <v>28</v>
      </c>
      <c r="G53" s="391" t="s">
        <v>4061</v>
      </c>
      <c r="H53" s="391"/>
      <c r="I53" s="391"/>
      <c r="J53" s="391"/>
      <c r="K53" s="760" t="s">
        <v>4062</v>
      </c>
      <c r="M53" s="632"/>
    </row>
    <row r="54" spans="1:13" ht="15" customHeight="1">
      <c r="A54" s="534"/>
      <c r="B54" s="259" t="s">
        <v>2571</v>
      </c>
      <c r="C54" s="348">
        <v>77.83</v>
      </c>
      <c r="D54" s="348"/>
      <c r="E54" s="635">
        <v>152</v>
      </c>
      <c r="F54" s="348">
        <v>167</v>
      </c>
      <c r="G54" s="263" t="s">
        <v>2572</v>
      </c>
      <c r="H54" s="263"/>
      <c r="I54" s="263"/>
      <c r="J54" s="263"/>
      <c r="K54" s="559" t="s">
        <v>3588</v>
      </c>
      <c r="M54" s="632"/>
    </row>
    <row r="55" spans="1:13" ht="15" customHeight="1" thickBot="1">
      <c r="A55" s="534"/>
      <c r="B55" s="642" t="s">
        <v>2573</v>
      </c>
      <c r="C55" s="675" t="e">
        <v>#VALUE!</v>
      </c>
      <c r="D55" s="676"/>
      <c r="E55" s="677">
        <v>192</v>
      </c>
      <c r="F55" s="676">
        <v>216</v>
      </c>
      <c r="G55" s="636" t="s">
        <v>3991</v>
      </c>
      <c r="H55" s="636"/>
      <c r="I55" s="636"/>
      <c r="J55" s="636"/>
      <c r="K55" s="678" t="s">
        <v>3588</v>
      </c>
      <c r="M55" s="632"/>
    </row>
    <row r="56" spans="1:13" ht="15" customHeight="1" thickBot="1">
      <c r="A56" s="679"/>
      <c r="B56" s="680"/>
      <c r="C56" s="681"/>
      <c r="D56" s="681"/>
      <c r="E56" s="681"/>
      <c r="F56" s="681"/>
      <c r="G56" s="682"/>
      <c r="H56" s="682"/>
      <c r="I56" s="682"/>
      <c r="J56" s="682"/>
      <c r="K56" s="683"/>
      <c r="M56" s="632"/>
    </row>
    <row r="57" spans="1:13" ht="15" customHeight="1">
      <c r="A57" s="532"/>
      <c r="B57" s="536" t="s">
        <v>3602</v>
      </c>
      <c r="C57" s="537"/>
      <c r="D57" s="537"/>
      <c r="E57" s="537"/>
      <c r="F57" s="537"/>
      <c r="G57" s="538"/>
      <c r="H57" s="538"/>
      <c r="I57" s="538"/>
      <c r="J57" s="538"/>
      <c r="K57" s="539"/>
      <c r="M57" s="632"/>
    </row>
    <row r="58" spans="1:13" ht="15" customHeight="1">
      <c r="A58" s="534"/>
      <c r="B58" s="220" t="s">
        <v>2574</v>
      </c>
      <c r="C58" s="446"/>
      <c r="D58" s="446"/>
      <c r="E58" s="446"/>
      <c r="F58" s="446"/>
      <c r="G58" s="221"/>
      <c r="H58" s="133"/>
      <c r="I58" s="133"/>
      <c r="J58" s="133"/>
      <c r="K58" s="540"/>
      <c r="M58" s="632"/>
    </row>
    <row r="59" spans="1:13" ht="15" customHeight="1">
      <c r="A59" s="534"/>
      <c r="B59" s="49" t="s">
        <v>19</v>
      </c>
      <c r="C59" s="50" t="e">
        <v>#VALUE!</v>
      </c>
      <c r="D59" s="51" t="s">
        <v>3930</v>
      </c>
      <c r="E59" s="224" t="s">
        <v>4055</v>
      </c>
      <c r="F59" s="51" t="s">
        <v>3930</v>
      </c>
      <c r="G59" s="248" t="s">
        <v>178</v>
      </c>
      <c r="H59" s="248"/>
      <c r="I59" s="248"/>
      <c r="J59" s="248"/>
      <c r="K59" s="541"/>
      <c r="M59" s="632"/>
    </row>
    <row r="60" spans="1:13" ht="15" customHeight="1">
      <c r="A60" s="534"/>
      <c r="B60" s="253">
        <v>180000321</v>
      </c>
      <c r="C60" s="291">
        <v>1.1100000000000001</v>
      </c>
      <c r="D60" s="430">
        <v>1.1499999999999999</v>
      </c>
      <c r="E60" s="634">
        <f t="shared" ref="E60:E73" si="4">D60*1.08</f>
        <v>1.242</v>
      </c>
      <c r="F60" s="716">
        <f t="shared" ref="F60:F73" si="5">ROUNDUP(E60,2)</f>
        <v>1.25</v>
      </c>
      <c r="G60" s="257" t="s">
        <v>2575</v>
      </c>
      <c r="H60" s="257"/>
      <c r="I60" s="257"/>
      <c r="J60" s="257"/>
      <c r="K60" s="558"/>
      <c r="M60" s="632"/>
    </row>
    <row r="61" spans="1:13" ht="15" customHeight="1">
      <c r="A61" s="534"/>
      <c r="B61" s="259">
        <v>180000322</v>
      </c>
      <c r="C61" s="332">
        <v>1.1100000000000001</v>
      </c>
      <c r="D61" s="431">
        <v>1.1499999999999999</v>
      </c>
      <c r="E61" s="634">
        <f t="shared" si="4"/>
        <v>1.242</v>
      </c>
      <c r="F61" s="716">
        <f t="shared" si="5"/>
        <v>1.25</v>
      </c>
      <c r="G61" s="263" t="s">
        <v>2576</v>
      </c>
      <c r="H61" s="263"/>
      <c r="I61" s="263"/>
      <c r="J61" s="263"/>
      <c r="K61" s="560"/>
      <c r="M61" s="632"/>
    </row>
    <row r="62" spans="1:13" ht="15" customHeight="1">
      <c r="A62" s="534"/>
      <c r="B62" s="259">
        <v>180000015</v>
      </c>
      <c r="C62" s="332">
        <v>0.24000000000000002</v>
      </c>
      <c r="D62" s="431">
        <f t="shared" ref="D62:D73" si="6">C62*1.03</f>
        <v>0.24720000000000003</v>
      </c>
      <c r="E62" s="634">
        <f t="shared" si="4"/>
        <v>0.26697600000000005</v>
      </c>
      <c r="F62" s="716">
        <f t="shared" si="5"/>
        <v>0.27</v>
      </c>
      <c r="G62" s="263" t="s">
        <v>2578</v>
      </c>
      <c r="H62" s="263"/>
      <c r="I62" s="263"/>
      <c r="J62" s="263"/>
      <c r="K62" s="560"/>
      <c r="M62" s="632"/>
    </row>
    <row r="63" spans="1:13" ht="15" customHeight="1">
      <c r="A63" s="534"/>
      <c r="B63" s="259">
        <v>180000035</v>
      </c>
      <c r="C63" s="332">
        <v>0.16</v>
      </c>
      <c r="D63" s="431">
        <v>0.17</v>
      </c>
      <c r="E63" s="634">
        <f t="shared" si="4"/>
        <v>0.18360000000000001</v>
      </c>
      <c r="F63" s="716">
        <f t="shared" si="5"/>
        <v>0.19</v>
      </c>
      <c r="G63" s="263" t="s">
        <v>2559</v>
      </c>
      <c r="H63" s="263"/>
      <c r="I63" s="263"/>
      <c r="J63" s="263"/>
      <c r="K63" s="560"/>
      <c r="M63" s="632"/>
    </row>
    <row r="64" spans="1:13" ht="15" customHeight="1">
      <c r="A64" s="534"/>
      <c r="B64" s="259">
        <v>180000316</v>
      </c>
      <c r="C64" s="332">
        <v>2.5999999999999996</v>
      </c>
      <c r="D64" s="431">
        <f t="shared" si="6"/>
        <v>2.6779999999999995</v>
      </c>
      <c r="E64" s="634">
        <f t="shared" si="4"/>
        <v>2.8922399999999997</v>
      </c>
      <c r="F64" s="716">
        <f t="shared" si="5"/>
        <v>2.9</v>
      </c>
      <c r="G64" s="263" t="s">
        <v>2579</v>
      </c>
      <c r="H64" s="263"/>
      <c r="I64" s="263"/>
      <c r="J64" s="263"/>
      <c r="K64" s="560"/>
      <c r="M64" s="632"/>
    </row>
    <row r="65" spans="1:13" ht="15" customHeight="1">
      <c r="A65" s="534"/>
      <c r="B65" s="259">
        <v>180000103</v>
      </c>
      <c r="C65" s="332">
        <v>0.16</v>
      </c>
      <c r="D65" s="431">
        <v>0.17</v>
      </c>
      <c r="E65" s="634">
        <f t="shared" si="4"/>
        <v>0.18360000000000001</v>
      </c>
      <c r="F65" s="716">
        <f t="shared" si="5"/>
        <v>0.19</v>
      </c>
      <c r="G65" s="263" t="s">
        <v>2581</v>
      </c>
      <c r="H65" s="263"/>
      <c r="I65" s="263"/>
      <c r="J65" s="263"/>
      <c r="K65" s="560"/>
      <c r="M65" s="632"/>
    </row>
    <row r="66" spans="1:13" ht="15" customHeight="1">
      <c r="A66" s="534"/>
      <c r="B66" s="259">
        <v>180000104</v>
      </c>
      <c r="C66" s="332">
        <v>0.12</v>
      </c>
      <c r="D66" s="431">
        <v>0.26</v>
      </c>
      <c r="E66" s="634">
        <f t="shared" si="4"/>
        <v>0.28080000000000005</v>
      </c>
      <c r="F66" s="716">
        <f t="shared" si="5"/>
        <v>0.29000000000000004</v>
      </c>
      <c r="G66" s="263" t="s">
        <v>2583</v>
      </c>
      <c r="H66" s="263"/>
      <c r="I66" s="263"/>
      <c r="J66" s="263"/>
      <c r="K66" s="560"/>
      <c r="M66" s="632"/>
    </row>
    <row r="67" spans="1:13" ht="15" customHeight="1">
      <c r="A67" s="534"/>
      <c r="B67" s="259">
        <v>180000320</v>
      </c>
      <c r="C67" s="332">
        <v>7.5699999999999994</v>
      </c>
      <c r="D67" s="431">
        <f t="shared" si="6"/>
        <v>7.7970999999999995</v>
      </c>
      <c r="E67" s="634">
        <f t="shared" si="4"/>
        <v>8.4208680000000005</v>
      </c>
      <c r="F67" s="716">
        <f t="shared" si="5"/>
        <v>8.43</v>
      </c>
      <c r="G67" s="263" t="s">
        <v>2584</v>
      </c>
      <c r="H67" s="263"/>
      <c r="I67" s="263"/>
      <c r="J67" s="263"/>
      <c r="K67" s="560"/>
      <c r="M67" s="632"/>
    </row>
    <row r="68" spans="1:13" ht="15" customHeight="1">
      <c r="A68" s="534"/>
      <c r="B68" s="259">
        <v>180000060</v>
      </c>
      <c r="C68" s="332">
        <v>10.42</v>
      </c>
      <c r="D68" s="431">
        <v>10.74</v>
      </c>
      <c r="E68" s="634">
        <f t="shared" si="4"/>
        <v>11.599200000000002</v>
      </c>
      <c r="F68" s="716">
        <f t="shared" si="5"/>
        <v>11.6</v>
      </c>
      <c r="G68" s="263" t="s">
        <v>2585</v>
      </c>
      <c r="H68" s="263"/>
      <c r="I68" s="263"/>
      <c r="J68" s="263"/>
      <c r="K68" s="560"/>
      <c r="M68" s="632"/>
    </row>
    <row r="69" spans="1:13" ht="15" customHeight="1">
      <c r="A69" s="534"/>
      <c r="B69" s="259">
        <v>180000050</v>
      </c>
      <c r="C69" s="332">
        <v>0.28000000000000003</v>
      </c>
      <c r="D69" s="431">
        <f t="shared" si="6"/>
        <v>0.28840000000000005</v>
      </c>
      <c r="E69" s="634">
        <f t="shared" si="4"/>
        <v>0.31147200000000008</v>
      </c>
      <c r="F69" s="716">
        <f t="shared" si="5"/>
        <v>0.32</v>
      </c>
      <c r="G69" s="263" t="s">
        <v>2587</v>
      </c>
      <c r="H69" s="263"/>
      <c r="I69" s="263"/>
      <c r="J69" s="263"/>
      <c r="K69" s="560"/>
      <c r="M69" s="632"/>
    </row>
    <row r="70" spans="1:13" ht="15" customHeight="1">
      <c r="A70" s="534"/>
      <c r="B70" s="259">
        <v>180000311</v>
      </c>
      <c r="C70" s="332">
        <v>0.64</v>
      </c>
      <c r="D70" s="431">
        <f t="shared" si="6"/>
        <v>0.65920000000000001</v>
      </c>
      <c r="E70" s="634">
        <f t="shared" si="4"/>
        <v>0.71193600000000001</v>
      </c>
      <c r="F70" s="716">
        <f t="shared" si="5"/>
        <v>0.72</v>
      </c>
      <c r="G70" s="263" t="s">
        <v>2588</v>
      </c>
      <c r="H70" s="263"/>
      <c r="I70" s="263"/>
      <c r="J70" s="263"/>
      <c r="K70" s="560"/>
      <c r="M70" s="632"/>
    </row>
    <row r="71" spans="1:13" ht="15" customHeight="1">
      <c r="A71" s="534"/>
      <c r="B71" s="259">
        <v>180000010</v>
      </c>
      <c r="C71" s="332">
        <v>4.2</v>
      </c>
      <c r="D71" s="431">
        <f t="shared" si="6"/>
        <v>4.3260000000000005</v>
      </c>
      <c r="E71" s="634">
        <f t="shared" si="4"/>
        <v>4.6720800000000011</v>
      </c>
      <c r="F71" s="716">
        <f t="shared" si="5"/>
        <v>4.68</v>
      </c>
      <c r="G71" s="263" t="s">
        <v>2590</v>
      </c>
      <c r="H71" s="263"/>
      <c r="I71" s="263"/>
      <c r="J71" s="263"/>
      <c r="K71" s="560"/>
      <c r="M71" s="632"/>
    </row>
    <row r="72" spans="1:13" ht="15" customHeight="1">
      <c r="A72" s="534"/>
      <c r="B72" s="259">
        <v>180000337</v>
      </c>
      <c r="C72" s="332">
        <v>2.5099999999999998</v>
      </c>
      <c r="D72" s="431">
        <f t="shared" si="6"/>
        <v>2.5852999999999997</v>
      </c>
      <c r="E72" s="634">
        <f t="shared" si="4"/>
        <v>2.7921239999999998</v>
      </c>
      <c r="F72" s="716">
        <f t="shared" si="5"/>
        <v>2.8</v>
      </c>
      <c r="G72" s="263" t="s">
        <v>2591</v>
      </c>
      <c r="H72" s="263"/>
      <c r="I72" s="263"/>
      <c r="J72" s="263"/>
      <c r="K72" s="560"/>
      <c r="M72" s="632"/>
    </row>
    <row r="73" spans="1:13" ht="15" customHeight="1">
      <c r="A73" s="534"/>
      <c r="B73" s="280">
        <v>180000319</v>
      </c>
      <c r="C73" s="339">
        <v>2.6199999999999997</v>
      </c>
      <c r="D73" s="435">
        <f t="shared" si="6"/>
        <v>2.6985999999999999</v>
      </c>
      <c r="E73" s="634">
        <f t="shared" si="4"/>
        <v>2.914488</v>
      </c>
      <c r="F73" s="716">
        <f t="shared" si="5"/>
        <v>2.92</v>
      </c>
      <c r="G73" s="283" t="s">
        <v>2593</v>
      </c>
      <c r="H73" s="283"/>
      <c r="I73" s="283"/>
      <c r="J73" s="283"/>
      <c r="K73" s="562"/>
      <c r="M73" s="632"/>
    </row>
    <row r="74" spans="1:13" ht="15" customHeight="1">
      <c r="A74" s="534"/>
      <c r="B74" s="220" t="s">
        <v>2594</v>
      </c>
      <c r="C74" s="446"/>
      <c r="D74" s="446"/>
      <c r="E74" s="446"/>
      <c r="F74" s="446"/>
      <c r="G74" s="221"/>
      <c r="H74" s="133"/>
      <c r="I74" s="133"/>
      <c r="J74" s="133"/>
      <c r="K74" s="540"/>
      <c r="M74" s="632"/>
    </row>
    <row r="75" spans="1:13" ht="15" customHeight="1">
      <c r="A75" s="534"/>
      <c r="B75" s="49" t="s">
        <v>19</v>
      </c>
      <c r="C75" s="50" t="e">
        <v>#VALUE!</v>
      </c>
      <c r="D75" s="51" t="s">
        <v>3930</v>
      </c>
      <c r="E75" s="224" t="s">
        <v>4055</v>
      </c>
      <c r="F75" s="51" t="s">
        <v>3930</v>
      </c>
      <c r="G75" s="248" t="s">
        <v>178</v>
      </c>
      <c r="H75" s="248"/>
      <c r="I75" s="248"/>
      <c r="J75" s="248"/>
      <c r="K75" s="541"/>
      <c r="M75" s="632"/>
    </row>
    <row r="76" spans="1:13" ht="15" customHeight="1">
      <c r="A76" s="534"/>
      <c r="B76" s="253">
        <v>180000101</v>
      </c>
      <c r="C76" s="291">
        <v>1.1300000000000001</v>
      </c>
      <c r="D76" s="430">
        <v>1.17</v>
      </c>
      <c r="E76" s="634">
        <f t="shared" ref="E76:E90" si="7">D76*1.08</f>
        <v>1.2636000000000001</v>
      </c>
      <c r="F76" s="716">
        <f t="shared" ref="F76:F90" si="8">ROUNDUP(E76,2)</f>
        <v>1.27</v>
      </c>
      <c r="G76" s="257" t="s">
        <v>2575</v>
      </c>
      <c r="H76" s="257"/>
      <c r="I76" s="257"/>
      <c r="J76" s="257"/>
      <c r="K76" s="558"/>
      <c r="M76" s="632"/>
    </row>
    <row r="77" spans="1:13" ht="15" customHeight="1">
      <c r="A77" s="534"/>
      <c r="B77" s="259">
        <v>180000102</v>
      </c>
      <c r="C77" s="332">
        <v>1.1300000000000001</v>
      </c>
      <c r="D77" s="431">
        <v>1.17</v>
      </c>
      <c r="E77" s="634">
        <f t="shared" si="7"/>
        <v>1.2636000000000001</v>
      </c>
      <c r="F77" s="716">
        <f t="shared" si="8"/>
        <v>1.27</v>
      </c>
      <c r="G77" s="263" t="s">
        <v>2576</v>
      </c>
      <c r="H77" s="263"/>
      <c r="I77" s="263"/>
      <c r="J77" s="263"/>
      <c r="K77" s="560"/>
      <c r="M77" s="632"/>
    </row>
    <row r="78" spans="1:13" ht="15" customHeight="1">
      <c r="A78" s="534"/>
      <c r="B78" s="259">
        <v>180000015</v>
      </c>
      <c r="C78" s="332">
        <v>0.24000000000000002</v>
      </c>
      <c r="D78" s="431">
        <f t="shared" ref="D78:D90" si="9">C78*1.03</f>
        <v>0.24720000000000003</v>
      </c>
      <c r="E78" s="634">
        <f t="shared" si="7"/>
        <v>0.26697600000000005</v>
      </c>
      <c r="F78" s="716">
        <f t="shared" si="8"/>
        <v>0.27</v>
      </c>
      <c r="G78" s="263" t="s">
        <v>2578</v>
      </c>
      <c r="H78" s="263"/>
      <c r="I78" s="263"/>
      <c r="J78" s="263"/>
      <c r="K78" s="560"/>
      <c r="M78" s="632"/>
    </row>
    <row r="79" spans="1:13" ht="15" customHeight="1">
      <c r="A79" s="534"/>
      <c r="B79" s="259">
        <v>180000035</v>
      </c>
      <c r="C79" s="332">
        <v>0.16</v>
      </c>
      <c r="D79" s="431">
        <v>0.17</v>
      </c>
      <c r="E79" s="634">
        <f t="shared" si="7"/>
        <v>0.18360000000000001</v>
      </c>
      <c r="F79" s="716">
        <f t="shared" si="8"/>
        <v>0.19</v>
      </c>
      <c r="G79" s="263" t="s">
        <v>2559</v>
      </c>
      <c r="H79" s="263"/>
      <c r="I79" s="263"/>
      <c r="J79" s="263"/>
      <c r="K79" s="560"/>
      <c r="M79" s="632"/>
    </row>
    <row r="80" spans="1:13" ht="15" customHeight="1">
      <c r="A80" s="534"/>
      <c r="B80" s="259">
        <v>180000100</v>
      </c>
      <c r="C80" s="332">
        <v>2.6399999999999997</v>
      </c>
      <c r="D80" s="431">
        <f t="shared" si="9"/>
        <v>2.7191999999999998</v>
      </c>
      <c r="E80" s="634">
        <f t="shared" si="7"/>
        <v>2.9367360000000002</v>
      </c>
      <c r="F80" s="716">
        <f t="shared" si="8"/>
        <v>2.94</v>
      </c>
      <c r="G80" s="263" t="s">
        <v>2579</v>
      </c>
      <c r="H80" s="263"/>
      <c r="I80" s="263"/>
      <c r="J80" s="263"/>
      <c r="K80" s="560"/>
      <c r="M80" s="632"/>
    </row>
    <row r="81" spans="1:13" ht="15" customHeight="1">
      <c r="A81" s="534"/>
      <c r="B81" s="259">
        <v>180000103</v>
      </c>
      <c r="C81" s="332">
        <v>0.16</v>
      </c>
      <c r="D81" s="431">
        <v>0.17</v>
      </c>
      <c r="E81" s="634">
        <f t="shared" si="7"/>
        <v>0.18360000000000001</v>
      </c>
      <c r="F81" s="716">
        <f t="shared" si="8"/>
        <v>0.19</v>
      </c>
      <c r="G81" s="263" t="s">
        <v>2581</v>
      </c>
      <c r="H81" s="263"/>
      <c r="I81" s="263"/>
      <c r="J81" s="263"/>
      <c r="K81" s="560"/>
      <c r="M81" s="632"/>
    </row>
    <row r="82" spans="1:13" ht="15" customHeight="1">
      <c r="A82" s="534"/>
      <c r="B82" s="259">
        <v>180000104</v>
      </c>
      <c r="C82" s="332">
        <v>0.12</v>
      </c>
      <c r="D82" s="431">
        <v>0.26</v>
      </c>
      <c r="E82" s="634">
        <f t="shared" si="7"/>
        <v>0.28080000000000005</v>
      </c>
      <c r="F82" s="716">
        <f t="shared" si="8"/>
        <v>0.29000000000000004</v>
      </c>
      <c r="G82" s="263" t="s">
        <v>2583</v>
      </c>
      <c r="H82" s="263"/>
      <c r="I82" s="263"/>
      <c r="J82" s="263"/>
      <c r="K82" s="560"/>
      <c r="M82" s="632"/>
    </row>
    <row r="83" spans="1:13" ht="15" customHeight="1">
      <c r="A83" s="534"/>
      <c r="B83" s="259">
        <v>180000320</v>
      </c>
      <c r="C83" s="332">
        <v>7.5699999999999994</v>
      </c>
      <c r="D83" s="431">
        <f t="shared" si="9"/>
        <v>7.7970999999999995</v>
      </c>
      <c r="E83" s="634">
        <f t="shared" si="7"/>
        <v>8.4208680000000005</v>
      </c>
      <c r="F83" s="716">
        <f t="shared" si="8"/>
        <v>8.43</v>
      </c>
      <c r="G83" s="263" t="s">
        <v>2584</v>
      </c>
      <c r="H83" s="263"/>
      <c r="I83" s="263"/>
      <c r="J83" s="263"/>
      <c r="K83" s="560"/>
      <c r="M83" s="632"/>
    </row>
    <row r="84" spans="1:13" ht="15" customHeight="1">
      <c r="A84" s="534"/>
      <c r="B84" s="259">
        <v>180000060</v>
      </c>
      <c r="C84" s="332">
        <v>10.42</v>
      </c>
      <c r="D84" s="431">
        <v>10.74</v>
      </c>
      <c r="E84" s="634">
        <f t="shared" si="7"/>
        <v>11.599200000000002</v>
      </c>
      <c r="F84" s="716">
        <f t="shared" si="8"/>
        <v>11.6</v>
      </c>
      <c r="G84" s="263" t="s">
        <v>2585</v>
      </c>
      <c r="H84" s="263"/>
      <c r="I84" s="263"/>
      <c r="J84" s="263"/>
      <c r="K84" s="560"/>
      <c r="M84" s="632"/>
    </row>
    <row r="85" spans="1:13" ht="15" customHeight="1">
      <c r="A85" s="534"/>
      <c r="B85" s="259">
        <v>180000050</v>
      </c>
      <c r="C85" s="332">
        <v>0.28000000000000003</v>
      </c>
      <c r="D85" s="431">
        <f t="shared" si="9"/>
        <v>0.28840000000000005</v>
      </c>
      <c r="E85" s="634">
        <f t="shared" si="7"/>
        <v>0.31147200000000008</v>
      </c>
      <c r="F85" s="716">
        <f t="shared" si="8"/>
        <v>0.32</v>
      </c>
      <c r="G85" s="263" t="s">
        <v>2587</v>
      </c>
      <c r="H85" s="263"/>
      <c r="I85" s="263"/>
      <c r="J85" s="263"/>
      <c r="K85" s="560"/>
      <c r="M85" s="632"/>
    </row>
    <row r="86" spans="1:13" ht="15" customHeight="1">
      <c r="A86" s="534"/>
      <c r="B86" s="259">
        <v>180000312</v>
      </c>
      <c r="C86" s="332">
        <v>0.66</v>
      </c>
      <c r="D86" s="431">
        <f t="shared" si="9"/>
        <v>0.67980000000000007</v>
      </c>
      <c r="E86" s="634">
        <f t="shared" si="7"/>
        <v>0.73418400000000017</v>
      </c>
      <c r="F86" s="716">
        <f t="shared" si="8"/>
        <v>0.74</v>
      </c>
      <c r="G86" s="263" t="s">
        <v>2588</v>
      </c>
      <c r="H86" s="263"/>
      <c r="I86" s="263"/>
      <c r="J86" s="263"/>
      <c r="K86" s="560"/>
      <c r="M86" s="632"/>
    </row>
    <row r="87" spans="1:13" ht="15" customHeight="1">
      <c r="A87" s="534"/>
      <c r="B87" s="259">
        <v>180000010</v>
      </c>
      <c r="C87" s="332">
        <v>4.2</v>
      </c>
      <c r="D87" s="431">
        <f t="shared" si="9"/>
        <v>4.3260000000000005</v>
      </c>
      <c r="E87" s="634">
        <f t="shared" si="7"/>
        <v>4.6720800000000011</v>
      </c>
      <c r="F87" s="716">
        <f t="shared" si="8"/>
        <v>4.68</v>
      </c>
      <c r="G87" s="263" t="s">
        <v>2590</v>
      </c>
      <c r="H87" s="263"/>
      <c r="I87" s="263"/>
      <c r="J87" s="263"/>
      <c r="K87" s="560"/>
      <c r="M87" s="632"/>
    </row>
    <row r="88" spans="1:13" ht="15" customHeight="1">
      <c r="A88" s="534"/>
      <c r="B88" s="259">
        <v>180000005</v>
      </c>
      <c r="C88" s="332">
        <v>0.44</v>
      </c>
      <c r="D88" s="431">
        <v>0.46</v>
      </c>
      <c r="E88" s="634">
        <f t="shared" si="7"/>
        <v>0.49680000000000007</v>
      </c>
      <c r="F88" s="716">
        <f t="shared" si="8"/>
        <v>0.5</v>
      </c>
      <c r="G88" s="263" t="s">
        <v>2598</v>
      </c>
      <c r="H88" s="263"/>
      <c r="I88" s="263"/>
      <c r="J88" s="263"/>
      <c r="K88" s="560"/>
      <c r="M88" s="632"/>
    </row>
    <row r="89" spans="1:13" ht="15" customHeight="1">
      <c r="A89" s="534"/>
      <c r="B89" s="259">
        <v>180000013</v>
      </c>
      <c r="C89" s="332">
        <v>1.28</v>
      </c>
      <c r="D89" s="431">
        <f t="shared" si="9"/>
        <v>1.3184</v>
      </c>
      <c r="E89" s="634">
        <f t="shared" si="7"/>
        <v>1.423872</v>
      </c>
      <c r="F89" s="716">
        <f t="shared" si="8"/>
        <v>1.43</v>
      </c>
      <c r="G89" s="263" t="s">
        <v>2600</v>
      </c>
      <c r="H89" s="263"/>
      <c r="I89" s="263"/>
      <c r="J89" s="263"/>
      <c r="K89" s="560"/>
      <c r="M89" s="632"/>
    </row>
    <row r="90" spans="1:13" ht="15" customHeight="1">
      <c r="A90" s="534"/>
      <c r="B90" s="280">
        <v>180000319</v>
      </c>
      <c r="C90" s="339">
        <v>2.6199999999999997</v>
      </c>
      <c r="D90" s="435">
        <f t="shared" si="9"/>
        <v>2.6985999999999999</v>
      </c>
      <c r="E90" s="634">
        <f t="shared" si="7"/>
        <v>2.914488</v>
      </c>
      <c r="F90" s="716">
        <f t="shared" si="8"/>
        <v>2.92</v>
      </c>
      <c r="G90" s="283" t="s">
        <v>2593</v>
      </c>
      <c r="H90" s="283"/>
      <c r="I90" s="283"/>
      <c r="J90" s="283"/>
      <c r="K90" s="562"/>
      <c r="M90" s="632"/>
    </row>
    <row r="91" spans="1:13" ht="15" customHeight="1">
      <c r="A91" s="534"/>
      <c r="B91" s="220" t="s">
        <v>2601</v>
      </c>
      <c r="C91" s="446"/>
      <c r="D91" s="446"/>
      <c r="E91" s="446"/>
      <c r="F91" s="446"/>
      <c r="G91" s="133"/>
      <c r="H91" s="133"/>
      <c r="I91" s="133"/>
      <c r="J91" s="133"/>
      <c r="K91" s="540"/>
      <c r="M91" s="632"/>
    </row>
    <row r="92" spans="1:13" ht="15" customHeight="1">
      <c r="A92" s="534"/>
      <c r="B92" s="49" t="s">
        <v>19</v>
      </c>
      <c r="C92" s="50" t="e">
        <v>#VALUE!</v>
      </c>
      <c r="D92" s="51" t="s">
        <v>3930</v>
      </c>
      <c r="E92" s="224" t="s">
        <v>4055</v>
      </c>
      <c r="F92" s="51" t="s">
        <v>3930</v>
      </c>
      <c r="G92" s="248" t="s">
        <v>178</v>
      </c>
      <c r="H92" s="248"/>
      <c r="I92" s="248"/>
      <c r="J92" s="248"/>
      <c r="K92" s="541"/>
      <c r="M92" s="632"/>
    </row>
    <row r="93" spans="1:13" ht="15" customHeight="1">
      <c r="A93" s="534"/>
      <c r="B93" s="253">
        <v>180000101</v>
      </c>
      <c r="C93" s="291">
        <v>1.1300000000000001</v>
      </c>
      <c r="D93" s="430">
        <v>1.17</v>
      </c>
      <c r="E93" s="634">
        <f t="shared" ref="E93:E107" si="10">D93*1.08</f>
        <v>1.2636000000000001</v>
      </c>
      <c r="F93" s="716">
        <f t="shared" ref="F93:F107" si="11">ROUNDUP(E93,2)</f>
        <v>1.27</v>
      </c>
      <c r="G93" s="257" t="s">
        <v>2575</v>
      </c>
      <c r="H93" s="257"/>
      <c r="I93" s="257"/>
      <c r="J93" s="257"/>
      <c r="K93" s="558"/>
      <c r="M93" s="632"/>
    </row>
    <row r="94" spans="1:13" ht="15" customHeight="1">
      <c r="A94" s="534"/>
      <c r="B94" s="259" t="s">
        <v>2595</v>
      </c>
      <c r="C94" s="332">
        <v>1.1300000000000001</v>
      </c>
      <c r="D94" s="431">
        <v>1.17</v>
      </c>
      <c r="E94" s="634">
        <f t="shared" si="10"/>
        <v>1.2636000000000001</v>
      </c>
      <c r="F94" s="716">
        <f t="shared" si="11"/>
        <v>1.27</v>
      </c>
      <c r="G94" s="263" t="s">
        <v>2576</v>
      </c>
      <c r="H94" s="263"/>
      <c r="I94" s="263"/>
      <c r="J94" s="263"/>
      <c r="K94" s="560"/>
      <c r="M94" s="632"/>
    </row>
    <row r="95" spans="1:13" ht="15" customHeight="1">
      <c r="A95" s="534"/>
      <c r="B95" s="259" t="s">
        <v>2577</v>
      </c>
      <c r="C95" s="332">
        <v>0.24000000000000002</v>
      </c>
      <c r="D95" s="431">
        <f t="shared" ref="D95:D107" si="12">C95*1.03</f>
        <v>0.24720000000000003</v>
      </c>
      <c r="E95" s="634">
        <f t="shared" si="10"/>
        <v>0.26697600000000005</v>
      </c>
      <c r="F95" s="716">
        <f t="shared" si="11"/>
        <v>0.27</v>
      </c>
      <c r="G95" s="263" t="s">
        <v>2578</v>
      </c>
      <c r="H95" s="263"/>
      <c r="I95" s="263"/>
      <c r="J95" s="263"/>
      <c r="K95" s="560"/>
      <c r="M95" s="632"/>
    </row>
    <row r="96" spans="1:13" ht="15" customHeight="1">
      <c r="A96" s="534"/>
      <c r="B96" s="259" t="s">
        <v>2558</v>
      </c>
      <c r="C96" s="332">
        <v>0.16</v>
      </c>
      <c r="D96" s="431">
        <v>0.17</v>
      </c>
      <c r="E96" s="634">
        <f t="shared" si="10"/>
        <v>0.18360000000000001</v>
      </c>
      <c r="F96" s="716">
        <f t="shared" si="11"/>
        <v>0.19</v>
      </c>
      <c r="G96" s="263" t="s">
        <v>2559</v>
      </c>
      <c r="H96" s="263"/>
      <c r="I96" s="263"/>
      <c r="J96" s="263"/>
      <c r="K96" s="560"/>
      <c r="M96" s="632"/>
    </row>
    <row r="97" spans="1:13" ht="15" customHeight="1">
      <c r="A97" s="534"/>
      <c r="B97" s="259" t="s">
        <v>2596</v>
      </c>
      <c r="C97" s="332">
        <v>2.6399999999999997</v>
      </c>
      <c r="D97" s="431">
        <f t="shared" si="12"/>
        <v>2.7191999999999998</v>
      </c>
      <c r="E97" s="634">
        <f t="shared" si="10"/>
        <v>2.9367360000000002</v>
      </c>
      <c r="F97" s="716">
        <f t="shared" si="11"/>
        <v>2.94</v>
      </c>
      <c r="G97" s="263" t="s">
        <v>2579</v>
      </c>
      <c r="H97" s="263"/>
      <c r="I97" s="263"/>
      <c r="J97" s="263"/>
      <c r="K97" s="560"/>
      <c r="M97" s="632"/>
    </row>
    <row r="98" spans="1:13" ht="15" customHeight="1">
      <c r="A98" s="534"/>
      <c r="B98" s="259" t="s">
        <v>2580</v>
      </c>
      <c r="C98" s="332">
        <v>0.16</v>
      </c>
      <c r="D98" s="431">
        <v>0.17</v>
      </c>
      <c r="E98" s="634">
        <f t="shared" si="10"/>
        <v>0.18360000000000001</v>
      </c>
      <c r="F98" s="716">
        <f t="shared" si="11"/>
        <v>0.19</v>
      </c>
      <c r="G98" s="263" t="s">
        <v>2581</v>
      </c>
      <c r="H98" s="263"/>
      <c r="I98" s="263"/>
      <c r="J98" s="263"/>
      <c r="K98" s="560"/>
      <c r="M98" s="632"/>
    </row>
    <row r="99" spans="1:13" ht="15" customHeight="1">
      <c r="A99" s="534"/>
      <c r="B99" s="259" t="s">
        <v>2582</v>
      </c>
      <c r="C99" s="332">
        <v>0.12</v>
      </c>
      <c r="D99" s="431">
        <v>0.26</v>
      </c>
      <c r="E99" s="634">
        <f t="shared" si="10"/>
        <v>0.28080000000000005</v>
      </c>
      <c r="F99" s="716">
        <f t="shared" si="11"/>
        <v>0.29000000000000004</v>
      </c>
      <c r="G99" s="263" t="s">
        <v>2583</v>
      </c>
      <c r="H99" s="263"/>
      <c r="I99" s="263"/>
      <c r="J99" s="263"/>
      <c r="K99" s="560"/>
      <c r="M99" s="632"/>
    </row>
    <row r="100" spans="1:13" ht="15" customHeight="1">
      <c r="A100" s="534"/>
      <c r="B100" s="259" t="s">
        <v>2602</v>
      </c>
      <c r="C100" s="332">
        <v>8.34</v>
      </c>
      <c r="D100" s="431">
        <v>7.8</v>
      </c>
      <c r="E100" s="634">
        <f t="shared" si="10"/>
        <v>8.4239999999999995</v>
      </c>
      <c r="F100" s="716">
        <f t="shared" si="11"/>
        <v>8.43</v>
      </c>
      <c r="G100" s="263" t="s">
        <v>2584</v>
      </c>
      <c r="H100" s="263"/>
      <c r="I100" s="263"/>
      <c r="J100" s="263"/>
      <c r="K100" s="560"/>
      <c r="M100" s="632"/>
    </row>
    <row r="101" spans="1:13" ht="15" customHeight="1">
      <c r="A101" s="534"/>
      <c r="B101" s="259" t="s">
        <v>2603</v>
      </c>
      <c r="C101" s="332">
        <v>11.23</v>
      </c>
      <c r="D101" s="431">
        <v>10.74</v>
      </c>
      <c r="E101" s="634">
        <f t="shared" si="10"/>
        <v>11.599200000000002</v>
      </c>
      <c r="F101" s="716">
        <f t="shared" si="11"/>
        <v>11.6</v>
      </c>
      <c r="G101" s="263" t="s">
        <v>2585</v>
      </c>
      <c r="H101" s="263"/>
      <c r="I101" s="263"/>
      <c r="J101" s="263"/>
      <c r="K101" s="560"/>
      <c r="M101" s="632"/>
    </row>
    <row r="102" spans="1:13" ht="15" customHeight="1">
      <c r="A102" s="534"/>
      <c r="B102" s="259" t="s">
        <v>2586</v>
      </c>
      <c r="C102" s="332">
        <v>0.28000000000000003</v>
      </c>
      <c r="D102" s="431">
        <f t="shared" si="12"/>
        <v>0.28840000000000005</v>
      </c>
      <c r="E102" s="634">
        <f t="shared" si="10"/>
        <v>0.31147200000000008</v>
      </c>
      <c r="F102" s="716">
        <f t="shared" si="11"/>
        <v>0.32</v>
      </c>
      <c r="G102" s="263" t="s">
        <v>2587</v>
      </c>
      <c r="H102" s="263"/>
      <c r="I102" s="263"/>
      <c r="J102" s="263"/>
      <c r="K102" s="560"/>
      <c r="M102" s="632"/>
    </row>
    <row r="103" spans="1:13" ht="15" customHeight="1">
      <c r="A103" s="534"/>
      <c r="B103" s="259" t="s">
        <v>2604</v>
      </c>
      <c r="C103" s="332">
        <v>0.73</v>
      </c>
      <c r="D103" s="431">
        <v>0.68</v>
      </c>
      <c r="E103" s="634">
        <f t="shared" si="10"/>
        <v>0.73440000000000005</v>
      </c>
      <c r="F103" s="716">
        <f t="shared" si="11"/>
        <v>0.74</v>
      </c>
      <c r="G103" s="263" t="s">
        <v>2588</v>
      </c>
      <c r="H103" s="263"/>
      <c r="I103" s="263"/>
      <c r="J103" s="263"/>
      <c r="K103" s="560"/>
      <c r="M103" s="632"/>
    </row>
    <row r="104" spans="1:13" ht="15" customHeight="1">
      <c r="A104" s="534"/>
      <c r="B104" s="259" t="s">
        <v>2589</v>
      </c>
      <c r="C104" s="332">
        <v>4.2</v>
      </c>
      <c r="D104" s="431">
        <f t="shared" si="12"/>
        <v>4.3260000000000005</v>
      </c>
      <c r="E104" s="634">
        <f t="shared" si="10"/>
        <v>4.6720800000000011</v>
      </c>
      <c r="F104" s="716">
        <f t="shared" si="11"/>
        <v>4.68</v>
      </c>
      <c r="G104" s="263" t="s">
        <v>2590</v>
      </c>
      <c r="H104" s="263"/>
      <c r="I104" s="263"/>
      <c r="J104" s="263"/>
      <c r="K104" s="560"/>
      <c r="M104" s="632"/>
    </row>
    <row r="105" spans="1:13" ht="15" customHeight="1">
      <c r="A105" s="534"/>
      <c r="B105" s="259" t="s">
        <v>2597</v>
      </c>
      <c r="C105" s="332">
        <v>0.44</v>
      </c>
      <c r="D105" s="431">
        <v>0.46</v>
      </c>
      <c r="E105" s="634">
        <f t="shared" si="10"/>
        <v>0.49680000000000007</v>
      </c>
      <c r="F105" s="716">
        <f t="shared" si="11"/>
        <v>0.5</v>
      </c>
      <c r="G105" s="263" t="s">
        <v>2598</v>
      </c>
      <c r="H105" s="263"/>
      <c r="I105" s="263"/>
      <c r="J105" s="263"/>
      <c r="K105" s="560"/>
      <c r="M105" s="632"/>
    </row>
    <row r="106" spans="1:13" ht="15" customHeight="1">
      <c r="A106" s="534"/>
      <c r="B106" s="259" t="s">
        <v>2599</v>
      </c>
      <c r="C106" s="332">
        <v>1.28</v>
      </c>
      <c r="D106" s="431">
        <f t="shared" si="12"/>
        <v>1.3184</v>
      </c>
      <c r="E106" s="634">
        <f t="shared" si="10"/>
        <v>1.423872</v>
      </c>
      <c r="F106" s="716">
        <f t="shared" si="11"/>
        <v>1.43</v>
      </c>
      <c r="G106" s="263" t="s">
        <v>2600</v>
      </c>
      <c r="H106" s="263"/>
      <c r="I106" s="263"/>
      <c r="J106" s="263"/>
      <c r="K106" s="560"/>
      <c r="M106" s="632"/>
    </row>
    <row r="107" spans="1:13" ht="15" customHeight="1">
      <c r="A107" s="534"/>
      <c r="B107" s="280" t="s">
        <v>2592</v>
      </c>
      <c r="C107" s="339">
        <v>2.6199999999999997</v>
      </c>
      <c r="D107" s="435">
        <f t="shared" si="12"/>
        <v>2.6985999999999999</v>
      </c>
      <c r="E107" s="634">
        <f t="shared" si="10"/>
        <v>2.914488</v>
      </c>
      <c r="F107" s="716">
        <f t="shared" si="11"/>
        <v>2.92</v>
      </c>
      <c r="G107" s="283" t="s">
        <v>2593</v>
      </c>
      <c r="H107" s="283"/>
      <c r="I107" s="283"/>
      <c r="J107" s="283"/>
      <c r="K107" s="562"/>
      <c r="M107" s="632"/>
    </row>
    <row r="108" spans="1:13" ht="15" customHeight="1">
      <c r="A108" s="534"/>
      <c r="B108" s="220" t="s">
        <v>2614</v>
      </c>
      <c r="C108" s="446"/>
      <c r="D108" s="446"/>
      <c r="E108" s="446"/>
      <c r="F108" s="446"/>
      <c r="G108" s="221"/>
      <c r="H108" s="133"/>
      <c r="I108" s="133"/>
      <c r="J108" s="133"/>
      <c r="K108" s="540"/>
      <c r="M108" s="632"/>
    </row>
    <row r="109" spans="1:13" ht="15" customHeight="1">
      <c r="A109" s="534"/>
      <c r="B109" s="49" t="s">
        <v>19</v>
      </c>
      <c r="C109" s="50" t="e">
        <v>#VALUE!</v>
      </c>
      <c r="D109" s="51" t="s">
        <v>3930</v>
      </c>
      <c r="E109" s="224" t="s">
        <v>4055</v>
      </c>
      <c r="F109" s="51" t="s">
        <v>3930</v>
      </c>
      <c r="G109" s="248" t="s">
        <v>178</v>
      </c>
      <c r="H109" s="248"/>
      <c r="I109" s="248"/>
      <c r="J109" s="248"/>
      <c r="K109" s="541"/>
      <c r="M109" s="632"/>
    </row>
    <row r="110" spans="1:13" ht="15" customHeight="1">
      <c r="A110" s="534"/>
      <c r="B110" s="253">
        <v>180000201</v>
      </c>
      <c r="C110" s="291">
        <v>1.28</v>
      </c>
      <c r="D110" s="430">
        <f t="shared" ref="D110:D125" si="13">C110*1.03</f>
        <v>1.3184</v>
      </c>
      <c r="E110" s="634">
        <f t="shared" ref="E110:E125" si="14">D110*1.08</f>
        <v>1.423872</v>
      </c>
      <c r="F110" s="716">
        <f t="shared" ref="F110:F125" si="15">ROUNDUP(E110,2)</f>
        <v>1.43</v>
      </c>
      <c r="G110" s="257" t="s">
        <v>2575</v>
      </c>
      <c r="H110" s="257"/>
      <c r="I110" s="257"/>
      <c r="J110" s="257"/>
      <c r="K110" s="558"/>
      <c r="M110" s="632"/>
    </row>
    <row r="111" spans="1:13" ht="15" customHeight="1">
      <c r="A111" s="534"/>
      <c r="B111" s="259" t="s">
        <v>2606</v>
      </c>
      <c r="C111" s="332">
        <v>1.28</v>
      </c>
      <c r="D111" s="431">
        <f t="shared" si="13"/>
        <v>1.3184</v>
      </c>
      <c r="E111" s="634">
        <f t="shared" si="14"/>
        <v>1.423872</v>
      </c>
      <c r="F111" s="716">
        <f t="shared" si="15"/>
        <v>1.43</v>
      </c>
      <c r="G111" s="263" t="s">
        <v>2576</v>
      </c>
      <c r="H111" s="263"/>
      <c r="I111" s="263"/>
      <c r="J111" s="263"/>
      <c r="K111" s="560"/>
      <c r="M111" s="632"/>
    </row>
    <row r="112" spans="1:13" ht="15" customHeight="1">
      <c r="A112" s="534"/>
      <c r="B112" s="259" t="s">
        <v>2607</v>
      </c>
      <c r="C112" s="332">
        <v>0.24000000000000002</v>
      </c>
      <c r="D112" s="431">
        <f t="shared" si="13"/>
        <v>0.24720000000000003</v>
      </c>
      <c r="E112" s="634">
        <f t="shared" si="14"/>
        <v>0.26697600000000005</v>
      </c>
      <c r="F112" s="716">
        <f t="shared" si="15"/>
        <v>0.27</v>
      </c>
      <c r="G112" s="263" t="s">
        <v>2578</v>
      </c>
      <c r="H112" s="263"/>
      <c r="I112" s="263"/>
      <c r="J112" s="263"/>
      <c r="K112" s="560"/>
      <c r="M112" s="632"/>
    </row>
    <row r="113" spans="1:13" ht="15" customHeight="1">
      <c r="A113" s="534"/>
      <c r="B113" s="259" t="s">
        <v>2558</v>
      </c>
      <c r="C113" s="332">
        <v>0.16</v>
      </c>
      <c r="D113" s="431">
        <v>0.17</v>
      </c>
      <c r="E113" s="634">
        <f t="shared" si="14"/>
        <v>0.18360000000000001</v>
      </c>
      <c r="F113" s="716">
        <f t="shared" si="15"/>
        <v>0.19</v>
      </c>
      <c r="G113" s="263" t="s">
        <v>2559</v>
      </c>
      <c r="H113" s="263"/>
      <c r="I113" s="263"/>
      <c r="J113" s="263"/>
      <c r="K113" s="560"/>
      <c r="M113" s="632"/>
    </row>
    <row r="114" spans="1:13" ht="15" customHeight="1">
      <c r="A114" s="534"/>
      <c r="B114" s="259" t="s">
        <v>2608</v>
      </c>
      <c r="C114" s="332">
        <v>2.94</v>
      </c>
      <c r="D114" s="431">
        <f t="shared" si="13"/>
        <v>3.0282</v>
      </c>
      <c r="E114" s="634">
        <f t="shared" si="14"/>
        <v>3.2704560000000003</v>
      </c>
      <c r="F114" s="716">
        <f t="shared" si="15"/>
        <v>3.28</v>
      </c>
      <c r="G114" s="263" t="s">
        <v>2579</v>
      </c>
      <c r="H114" s="263"/>
      <c r="I114" s="263"/>
      <c r="J114" s="263"/>
      <c r="K114" s="560"/>
      <c r="M114" s="632"/>
    </row>
    <row r="115" spans="1:13" ht="15" customHeight="1">
      <c r="A115" s="534"/>
      <c r="B115" s="259" t="s">
        <v>2609</v>
      </c>
      <c r="C115" s="332">
        <v>0.16</v>
      </c>
      <c r="D115" s="431">
        <v>0.17</v>
      </c>
      <c r="E115" s="634">
        <f t="shared" si="14"/>
        <v>0.18360000000000001</v>
      </c>
      <c r="F115" s="716">
        <f t="shared" si="15"/>
        <v>0.19</v>
      </c>
      <c r="G115" s="263" t="s">
        <v>2581</v>
      </c>
      <c r="H115" s="263"/>
      <c r="I115" s="263"/>
      <c r="J115" s="263"/>
      <c r="K115" s="560"/>
      <c r="M115" s="632"/>
    </row>
    <row r="116" spans="1:13" ht="15" customHeight="1">
      <c r="A116" s="534"/>
      <c r="B116" s="259" t="s">
        <v>2610</v>
      </c>
      <c r="C116" s="332">
        <v>0.12</v>
      </c>
      <c r="D116" s="431">
        <v>0.13</v>
      </c>
      <c r="E116" s="634">
        <f t="shared" si="14"/>
        <v>0.14040000000000002</v>
      </c>
      <c r="F116" s="716">
        <f t="shared" si="15"/>
        <v>0.15000000000000002</v>
      </c>
      <c r="G116" s="263" t="s">
        <v>2583</v>
      </c>
      <c r="H116" s="263"/>
      <c r="I116" s="263"/>
      <c r="J116" s="263"/>
      <c r="K116" s="560"/>
      <c r="M116" s="632"/>
    </row>
    <row r="117" spans="1:13" ht="15" customHeight="1">
      <c r="A117" s="534"/>
      <c r="B117" s="259" t="s">
        <v>2611</v>
      </c>
      <c r="C117" s="332">
        <v>10.47</v>
      </c>
      <c r="D117" s="431">
        <v>10.79</v>
      </c>
      <c r="E117" s="634">
        <f t="shared" si="14"/>
        <v>11.6532</v>
      </c>
      <c r="F117" s="716">
        <f t="shared" si="15"/>
        <v>11.66</v>
      </c>
      <c r="G117" s="263" t="s">
        <v>2584</v>
      </c>
      <c r="H117" s="263"/>
      <c r="I117" s="263"/>
      <c r="J117" s="263"/>
      <c r="K117" s="560"/>
      <c r="M117" s="632"/>
    </row>
    <row r="118" spans="1:13" ht="15" customHeight="1">
      <c r="A118" s="534"/>
      <c r="B118" s="259" t="s">
        <v>2612</v>
      </c>
      <c r="C118" s="332">
        <v>13.66</v>
      </c>
      <c r="D118" s="431">
        <v>14.08</v>
      </c>
      <c r="E118" s="634">
        <f t="shared" si="14"/>
        <v>15.2064</v>
      </c>
      <c r="F118" s="716">
        <f t="shared" si="15"/>
        <v>15.209999999999999</v>
      </c>
      <c r="G118" s="263" t="s">
        <v>2585</v>
      </c>
      <c r="H118" s="263"/>
      <c r="I118" s="263"/>
      <c r="J118" s="263"/>
      <c r="K118" s="560"/>
      <c r="M118" s="632"/>
    </row>
    <row r="119" spans="1:13" ht="15" customHeight="1">
      <c r="A119" s="534"/>
      <c r="B119" s="259" t="s">
        <v>2586</v>
      </c>
      <c r="C119" s="332">
        <v>0.28000000000000003</v>
      </c>
      <c r="D119" s="431">
        <f t="shared" si="13"/>
        <v>0.28840000000000005</v>
      </c>
      <c r="E119" s="634">
        <f t="shared" si="14"/>
        <v>0.31147200000000008</v>
      </c>
      <c r="F119" s="716">
        <f t="shared" si="15"/>
        <v>0.32</v>
      </c>
      <c r="G119" s="263" t="s">
        <v>2587</v>
      </c>
      <c r="H119" s="263"/>
      <c r="I119" s="263"/>
      <c r="J119" s="263"/>
      <c r="K119" s="560"/>
      <c r="M119" s="632"/>
    </row>
    <row r="120" spans="1:13" ht="15" customHeight="1">
      <c r="A120" s="534"/>
      <c r="B120" s="259" t="s">
        <v>2615</v>
      </c>
      <c r="C120" s="332">
        <v>0.89</v>
      </c>
      <c r="D120" s="431">
        <v>0.78</v>
      </c>
      <c r="E120" s="634">
        <f t="shared" si="14"/>
        <v>0.84240000000000004</v>
      </c>
      <c r="F120" s="716">
        <f t="shared" si="15"/>
        <v>0.85</v>
      </c>
      <c r="G120" s="263" t="s">
        <v>2588</v>
      </c>
      <c r="H120" s="263"/>
      <c r="I120" s="263"/>
      <c r="J120" s="263"/>
      <c r="K120" s="560"/>
      <c r="M120" s="632"/>
    </row>
    <row r="121" spans="1:13" ht="15" customHeight="1">
      <c r="A121" s="534"/>
      <c r="B121" s="259" t="s">
        <v>2589</v>
      </c>
      <c r="C121" s="332">
        <v>4.2</v>
      </c>
      <c r="D121" s="431">
        <f t="shared" si="13"/>
        <v>4.3260000000000005</v>
      </c>
      <c r="E121" s="634">
        <f t="shared" si="14"/>
        <v>4.6720800000000011</v>
      </c>
      <c r="F121" s="716">
        <f t="shared" si="15"/>
        <v>4.68</v>
      </c>
      <c r="G121" s="263" t="s">
        <v>2590</v>
      </c>
      <c r="H121" s="263"/>
      <c r="I121" s="263"/>
      <c r="J121" s="263"/>
      <c r="K121" s="560"/>
      <c r="M121" s="632"/>
    </row>
    <row r="122" spans="1:13" ht="15" customHeight="1">
      <c r="A122" s="534"/>
      <c r="B122" s="259" t="s">
        <v>2616</v>
      </c>
      <c r="C122" s="332">
        <v>4.05</v>
      </c>
      <c r="D122" s="431">
        <v>4.33</v>
      </c>
      <c r="E122" s="634">
        <f t="shared" si="14"/>
        <v>4.6764000000000001</v>
      </c>
      <c r="F122" s="716">
        <f t="shared" si="15"/>
        <v>4.68</v>
      </c>
      <c r="G122" s="263" t="s">
        <v>477</v>
      </c>
      <c r="H122" s="263"/>
      <c r="I122" s="263"/>
      <c r="J122" s="263"/>
      <c r="K122" s="560"/>
      <c r="M122" s="632"/>
    </row>
    <row r="123" spans="1:13" ht="15" customHeight="1">
      <c r="A123" s="534"/>
      <c r="B123" s="259" t="s">
        <v>2597</v>
      </c>
      <c r="C123" s="332">
        <v>0.44</v>
      </c>
      <c r="D123" s="431">
        <v>0.46</v>
      </c>
      <c r="E123" s="634">
        <f t="shared" si="14"/>
        <v>0.49680000000000007</v>
      </c>
      <c r="F123" s="716">
        <f t="shared" si="15"/>
        <v>0.5</v>
      </c>
      <c r="G123" s="263" t="s">
        <v>2598</v>
      </c>
      <c r="H123" s="263"/>
      <c r="I123" s="263"/>
      <c r="J123" s="263"/>
      <c r="K123" s="560"/>
      <c r="M123" s="632"/>
    </row>
    <row r="124" spans="1:13" ht="15" customHeight="1">
      <c r="A124" s="534"/>
      <c r="B124" s="259" t="s">
        <v>2613</v>
      </c>
      <c r="C124" s="332">
        <v>1.54</v>
      </c>
      <c r="D124" s="431">
        <f t="shared" si="13"/>
        <v>1.5862000000000001</v>
      </c>
      <c r="E124" s="634">
        <f t="shared" si="14"/>
        <v>1.7130960000000002</v>
      </c>
      <c r="F124" s="716">
        <f t="shared" si="15"/>
        <v>1.72</v>
      </c>
      <c r="G124" s="263" t="s">
        <v>2600</v>
      </c>
      <c r="H124" s="263"/>
      <c r="I124" s="263"/>
      <c r="J124" s="263"/>
      <c r="K124" s="560"/>
      <c r="M124" s="632"/>
    </row>
    <row r="125" spans="1:13" ht="15" customHeight="1">
      <c r="A125" s="534"/>
      <c r="B125" s="280" t="s">
        <v>2592</v>
      </c>
      <c r="C125" s="339">
        <v>2.6199999999999997</v>
      </c>
      <c r="D125" s="435">
        <f t="shared" si="13"/>
        <v>2.6985999999999999</v>
      </c>
      <c r="E125" s="634">
        <f t="shared" si="14"/>
        <v>2.914488</v>
      </c>
      <c r="F125" s="716">
        <f t="shared" si="15"/>
        <v>2.92</v>
      </c>
      <c r="G125" s="283" t="s">
        <v>2593</v>
      </c>
      <c r="H125" s="283"/>
      <c r="I125" s="283"/>
      <c r="J125" s="283"/>
      <c r="K125" s="562"/>
      <c r="M125" s="632"/>
    </row>
    <row r="126" spans="1:13" ht="15" customHeight="1">
      <c r="A126" s="534"/>
      <c r="B126" s="220" t="s">
        <v>2617</v>
      </c>
      <c r="C126" s="446"/>
      <c r="D126" s="446"/>
      <c r="E126" s="446"/>
      <c r="F126" s="446"/>
      <c r="G126" s="221"/>
      <c r="H126" s="133"/>
      <c r="I126" s="133"/>
      <c r="J126" s="133"/>
      <c r="K126" s="540"/>
      <c r="M126" s="632"/>
    </row>
    <row r="127" spans="1:13" ht="15" customHeight="1">
      <c r="A127" s="534"/>
      <c r="B127" s="49" t="s">
        <v>19</v>
      </c>
      <c r="C127" s="50" t="e">
        <v>#VALUE!</v>
      </c>
      <c r="D127" s="51" t="s">
        <v>3930</v>
      </c>
      <c r="E127" s="224" t="s">
        <v>4055</v>
      </c>
      <c r="F127" s="51" t="s">
        <v>3930</v>
      </c>
      <c r="G127" s="248" t="s">
        <v>178</v>
      </c>
      <c r="H127" s="248"/>
      <c r="I127" s="248"/>
      <c r="J127" s="248"/>
      <c r="K127" s="541"/>
      <c r="M127" s="632"/>
    </row>
    <row r="128" spans="1:13" ht="15" customHeight="1">
      <c r="A128" s="534"/>
      <c r="B128" s="620" t="s">
        <v>2605</v>
      </c>
      <c r="C128" s="291">
        <v>1.28</v>
      </c>
      <c r="D128" s="430">
        <f>C128*1.03</f>
        <v>1.3184</v>
      </c>
      <c r="E128" s="634">
        <f t="shared" ref="E128:E143" si="16">D128*1.08</f>
        <v>1.423872</v>
      </c>
      <c r="F128" s="716">
        <f t="shared" ref="F128:F143" si="17">ROUNDUP(E128,2)</f>
        <v>1.43</v>
      </c>
      <c r="G128" s="610" t="s">
        <v>2575</v>
      </c>
      <c r="H128" s="610"/>
      <c r="I128" s="610"/>
      <c r="J128" s="610"/>
      <c r="K128" s="558"/>
      <c r="M128" s="632"/>
    </row>
    <row r="129" spans="1:13" ht="15" customHeight="1">
      <c r="A129" s="534"/>
      <c r="B129" s="616" t="s">
        <v>2606</v>
      </c>
      <c r="C129" s="332">
        <v>1.28</v>
      </c>
      <c r="D129" s="431">
        <f>C129*1.03</f>
        <v>1.3184</v>
      </c>
      <c r="E129" s="634">
        <f t="shared" si="16"/>
        <v>1.423872</v>
      </c>
      <c r="F129" s="716">
        <f t="shared" si="17"/>
        <v>1.43</v>
      </c>
      <c r="G129" s="263" t="s">
        <v>2576</v>
      </c>
      <c r="H129" s="263"/>
      <c r="I129" s="263"/>
      <c r="J129" s="263"/>
      <c r="K129" s="560"/>
      <c r="M129" s="632"/>
    </row>
    <row r="130" spans="1:13" ht="15" customHeight="1">
      <c r="A130" s="534"/>
      <c r="B130" s="616" t="s">
        <v>2607</v>
      </c>
      <c r="C130" s="332">
        <v>0.24000000000000002</v>
      </c>
      <c r="D130" s="431">
        <f>C130*1.03</f>
        <v>0.24720000000000003</v>
      </c>
      <c r="E130" s="634">
        <f t="shared" si="16"/>
        <v>0.26697600000000005</v>
      </c>
      <c r="F130" s="716">
        <f t="shared" si="17"/>
        <v>0.27</v>
      </c>
      <c r="G130" s="263" t="s">
        <v>2578</v>
      </c>
      <c r="H130" s="263"/>
      <c r="I130" s="263"/>
      <c r="J130" s="263"/>
      <c r="K130" s="560"/>
      <c r="M130" s="632"/>
    </row>
    <row r="131" spans="1:13" ht="15" customHeight="1">
      <c r="A131" s="534"/>
      <c r="B131" s="616" t="s">
        <v>2558</v>
      </c>
      <c r="C131" s="332">
        <v>0.16</v>
      </c>
      <c r="D131" s="431">
        <v>0.17</v>
      </c>
      <c r="E131" s="634">
        <f t="shared" si="16"/>
        <v>0.18360000000000001</v>
      </c>
      <c r="F131" s="716">
        <f t="shared" si="17"/>
        <v>0.19</v>
      </c>
      <c r="G131" s="263" t="s">
        <v>2559</v>
      </c>
      <c r="H131" s="263"/>
      <c r="I131" s="263"/>
      <c r="J131" s="263"/>
      <c r="K131" s="560"/>
      <c r="M131" s="632"/>
    </row>
    <row r="132" spans="1:13" ht="15" customHeight="1">
      <c r="A132" s="534"/>
      <c r="B132" s="616" t="s">
        <v>2608</v>
      </c>
      <c r="C132" s="332">
        <v>2.94</v>
      </c>
      <c r="D132" s="431">
        <f>C132*1.03</f>
        <v>3.0282</v>
      </c>
      <c r="E132" s="634">
        <f t="shared" si="16"/>
        <v>3.2704560000000003</v>
      </c>
      <c r="F132" s="716">
        <f t="shared" si="17"/>
        <v>3.28</v>
      </c>
      <c r="G132" s="263" t="s">
        <v>2579</v>
      </c>
      <c r="H132" s="263"/>
      <c r="I132" s="263"/>
      <c r="J132" s="263"/>
      <c r="K132" s="560"/>
      <c r="M132" s="632"/>
    </row>
    <row r="133" spans="1:13" ht="15" customHeight="1">
      <c r="A133" s="534"/>
      <c r="B133" s="616" t="s">
        <v>2609</v>
      </c>
      <c r="C133" s="332">
        <v>0.16</v>
      </c>
      <c r="D133" s="431">
        <v>0.17</v>
      </c>
      <c r="E133" s="634">
        <f t="shared" si="16"/>
        <v>0.18360000000000001</v>
      </c>
      <c r="F133" s="716">
        <f t="shared" si="17"/>
        <v>0.19</v>
      </c>
      <c r="G133" s="263" t="s">
        <v>2581</v>
      </c>
      <c r="H133" s="263"/>
      <c r="I133" s="263"/>
      <c r="J133" s="263"/>
      <c r="K133" s="560"/>
      <c r="M133" s="632"/>
    </row>
    <row r="134" spans="1:13" ht="15" customHeight="1">
      <c r="A134" s="534"/>
      <c r="B134" s="616" t="s">
        <v>2610</v>
      </c>
      <c r="C134" s="332">
        <v>0.12</v>
      </c>
      <c r="D134" s="431">
        <v>0.13</v>
      </c>
      <c r="E134" s="634">
        <f t="shared" si="16"/>
        <v>0.14040000000000002</v>
      </c>
      <c r="F134" s="716">
        <f t="shared" si="17"/>
        <v>0.15000000000000002</v>
      </c>
      <c r="G134" s="263" t="s">
        <v>2583</v>
      </c>
      <c r="H134" s="263"/>
      <c r="I134" s="263"/>
      <c r="J134" s="263"/>
      <c r="K134" s="560"/>
      <c r="M134" s="632"/>
    </row>
    <row r="135" spans="1:13" ht="15" customHeight="1">
      <c r="A135" s="534"/>
      <c r="B135" s="616" t="s">
        <v>2611</v>
      </c>
      <c r="C135" s="332">
        <v>10.47</v>
      </c>
      <c r="D135" s="431">
        <v>10.79</v>
      </c>
      <c r="E135" s="634">
        <f t="shared" si="16"/>
        <v>11.6532</v>
      </c>
      <c r="F135" s="716">
        <f t="shared" si="17"/>
        <v>11.66</v>
      </c>
      <c r="G135" s="263" t="s">
        <v>2584</v>
      </c>
      <c r="H135" s="263"/>
      <c r="I135" s="263"/>
      <c r="J135" s="263"/>
      <c r="K135" s="560"/>
      <c r="M135" s="632"/>
    </row>
    <row r="136" spans="1:13" ht="15" customHeight="1">
      <c r="A136" s="534"/>
      <c r="B136" s="616" t="s">
        <v>2612</v>
      </c>
      <c r="C136" s="332">
        <v>13.66</v>
      </c>
      <c r="D136" s="431">
        <v>14.08</v>
      </c>
      <c r="E136" s="634">
        <f t="shared" si="16"/>
        <v>15.2064</v>
      </c>
      <c r="F136" s="716">
        <f t="shared" si="17"/>
        <v>15.209999999999999</v>
      </c>
      <c r="G136" s="263" t="s">
        <v>2585</v>
      </c>
      <c r="H136" s="263"/>
      <c r="I136" s="263"/>
      <c r="J136" s="263"/>
      <c r="K136" s="560"/>
      <c r="M136" s="632"/>
    </row>
    <row r="137" spans="1:13" ht="15" customHeight="1">
      <c r="A137" s="534"/>
      <c r="B137" s="616" t="s">
        <v>2586</v>
      </c>
      <c r="C137" s="332">
        <v>0.28000000000000003</v>
      </c>
      <c r="D137" s="431">
        <f>C137*1.03</f>
        <v>0.28840000000000005</v>
      </c>
      <c r="E137" s="634">
        <f t="shared" si="16"/>
        <v>0.31147200000000008</v>
      </c>
      <c r="F137" s="716">
        <f t="shared" si="17"/>
        <v>0.32</v>
      </c>
      <c r="G137" s="263" t="s">
        <v>2587</v>
      </c>
      <c r="H137" s="263"/>
      <c r="I137" s="263"/>
      <c r="J137" s="263"/>
      <c r="K137" s="560"/>
      <c r="M137" s="632"/>
    </row>
    <row r="138" spans="1:13" ht="15" customHeight="1">
      <c r="A138" s="534"/>
      <c r="B138" s="616" t="s">
        <v>2618</v>
      </c>
      <c r="C138" s="332">
        <v>1.07</v>
      </c>
      <c r="D138" s="431">
        <v>0.78</v>
      </c>
      <c r="E138" s="634">
        <f t="shared" si="16"/>
        <v>0.84240000000000004</v>
      </c>
      <c r="F138" s="716">
        <f t="shared" si="17"/>
        <v>0.85</v>
      </c>
      <c r="G138" s="263" t="s">
        <v>2588</v>
      </c>
      <c r="H138" s="263"/>
      <c r="I138" s="263"/>
      <c r="J138" s="263"/>
      <c r="K138" s="560"/>
      <c r="M138" s="632"/>
    </row>
    <row r="139" spans="1:13" ht="15" customHeight="1">
      <c r="A139" s="534"/>
      <c r="B139" s="616" t="s">
        <v>2589</v>
      </c>
      <c r="C139" s="332">
        <v>4.2</v>
      </c>
      <c r="D139" s="431">
        <f>C139*1.03</f>
        <v>4.3260000000000005</v>
      </c>
      <c r="E139" s="634">
        <f t="shared" si="16"/>
        <v>4.6720800000000011</v>
      </c>
      <c r="F139" s="716">
        <f t="shared" si="17"/>
        <v>4.68</v>
      </c>
      <c r="G139" s="263" t="s">
        <v>2590</v>
      </c>
      <c r="H139" s="263"/>
      <c r="I139" s="263"/>
      <c r="J139" s="263"/>
      <c r="K139" s="560"/>
      <c r="M139" s="632"/>
    </row>
    <row r="140" spans="1:13" ht="15" customHeight="1">
      <c r="A140" s="534"/>
      <c r="B140" s="616" t="s">
        <v>2619</v>
      </c>
      <c r="C140" s="332">
        <v>4.3999999999999995</v>
      </c>
      <c r="D140" s="431">
        <v>4.33</v>
      </c>
      <c r="E140" s="634">
        <f t="shared" si="16"/>
        <v>4.6764000000000001</v>
      </c>
      <c r="F140" s="716">
        <f t="shared" si="17"/>
        <v>4.68</v>
      </c>
      <c r="G140" s="263" t="s">
        <v>477</v>
      </c>
      <c r="H140" s="263"/>
      <c r="I140" s="263"/>
      <c r="J140" s="263"/>
      <c r="K140" s="560"/>
      <c r="M140" s="632"/>
    </row>
    <row r="141" spans="1:13" ht="15" customHeight="1">
      <c r="A141" s="534"/>
      <c r="B141" s="616" t="s">
        <v>2597</v>
      </c>
      <c r="C141" s="332">
        <v>0.44</v>
      </c>
      <c r="D141" s="431">
        <v>0.46</v>
      </c>
      <c r="E141" s="634">
        <f t="shared" si="16"/>
        <v>0.49680000000000007</v>
      </c>
      <c r="F141" s="716">
        <f t="shared" si="17"/>
        <v>0.5</v>
      </c>
      <c r="G141" s="263" t="s">
        <v>2598</v>
      </c>
      <c r="H141" s="263"/>
      <c r="I141" s="263"/>
      <c r="J141" s="263"/>
      <c r="K141" s="560"/>
      <c r="M141" s="632"/>
    </row>
    <row r="142" spans="1:13" ht="15" customHeight="1">
      <c r="A142" s="534"/>
      <c r="B142" s="616" t="s">
        <v>2620</v>
      </c>
      <c r="C142" s="332">
        <v>1.78</v>
      </c>
      <c r="D142" s="431">
        <v>1.59</v>
      </c>
      <c r="E142" s="634">
        <f t="shared" si="16"/>
        <v>1.7172000000000003</v>
      </c>
      <c r="F142" s="716">
        <f t="shared" si="17"/>
        <v>1.72</v>
      </c>
      <c r="G142" s="263" t="s">
        <v>2600</v>
      </c>
      <c r="H142" s="263"/>
      <c r="I142" s="263"/>
      <c r="J142" s="263"/>
      <c r="K142" s="560"/>
      <c r="M142" s="632"/>
    </row>
    <row r="143" spans="1:13" ht="15" customHeight="1">
      <c r="A143" s="534"/>
      <c r="B143" s="265" t="s">
        <v>2592</v>
      </c>
      <c r="C143" s="342">
        <v>2.6199999999999997</v>
      </c>
      <c r="D143" s="564">
        <f>C143*1.03</f>
        <v>2.6985999999999999</v>
      </c>
      <c r="E143" s="634">
        <f t="shared" si="16"/>
        <v>2.914488</v>
      </c>
      <c r="F143" s="716">
        <f t="shared" si="17"/>
        <v>2.92</v>
      </c>
      <c r="G143" s="269" t="s">
        <v>2593</v>
      </c>
      <c r="H143" s="269"/>
      <c r="I143" s="269"/>
      <c r="J143" s="269"/>
      <c r="K143" s="561"/>
      <c r="M143" s="632"/>
    </row>
    <row r="144" spans="1:13" ht="15" customHeight="1">
      <c r="A144" s="534"/>
      <c r="B144" s="97" t="s">
        <v>2621</v>
      </c>
      <c r="C144" s="77"/>
      <c r="D144" s="77"/>
      <c r="E144" s="77"/>
      <c r="F144" s="77"/>
      <c r="G144" s="70"/>
      <c r="H144" s="70"/>
      <c r="I144" s="70"/>
      <c r="J144" s="70"/>
      <c r="K144" s="563"/>
      <c r="M144" s="632"/>
    </row>
    <row r="145" spans="1:13" ht="15" customHeight="1">
      <c r="A145" s="534"/>
      <c r="B145" s="49" t="s">
        <v>19</v>
      </c>
      <c r="C145" s="50" t="e">
        <v>#VALUE!</v>
      </c>
      <c r="D145" s="51" t="s">
        <v>3930</v>
      </c>
      <c r="E145" s="224" t="s">
        <v>4055</v>
      </c>
      <c r="F145" s="51" t="s">
        <v>3930</v>
      </c>
      <c r="G145" s="248" t="s">
        <v>178</v>
      </c>
      <c r="H145" s="248"/>
      <c r="I145" s="248"/>
      <c r="J145" s="248"/>
      <c r="K145" s="541"/>
      <c r="M145" s="632"/>
    </row>
    <row r="146" spans="1:13" ht="15" customHeight="1">
      <c r="A146" s="534"/>
      <c r="B146" s="620" t="s">
        <v>2605</v>
      </c>
      <c r="C146" s="291">
        <v>1.28</v>
      </c>
      <c r="D146" s="430">
        <f>C146*1.03</f>
        <v>1.3184</v>
      </c>
      <c r="E146" s="634">
        <f t="shared" ref="E146:E161" si="18">D146*1.08</f>
        <v>1.423872</v>
      </c>
      <c r="F146" s="716">
        <f t="shared" ref="F146:F161" si="19">ROUNDUP(E146,2)</f>
        <v>1.43</v>
      </c>
      <c r="G146" s="610" t="s">
        <v>2575</v>
      </c>
      <c r="H146" s="610"/>
      <c r="I146" s="610"/>
      <c r="J146" s="610"/>
      <c r="K146" s="558"/>
      <c r="M146" s="632"/>
    </row>
    <row r="147" spans="1:13" ht="15" customHeight="1">
      <c r="A147" s="534"/>
      <c r="B147" s="616" t="s">
        <v>2606</v>
      </c>
      <c r="C147" s="332">
        <v>1.28</v>
      </c>
      <c r="D147" s="431">
        <f>C147*1.03</f>
        <v>1.3184</v>
      </c>
      <c r="E147" s="634">
        <f t="shared" si="18"/>
        <v>1.423872</v>
      </c>
      <c r="F147" s="716">
        <f t="shared" si="19"/>
        <v>1.43</v>
      </c>
      <c r="G147" s="263" t="s">
        <v>2576</v>
      </c>
      <c r="H147" s="263"/>
      <c r="I147" s="263"/>
      <c r="J147" s="263"/>
      <c r="K147" s="560"/>
      <c r="M147" s="632"/>
    </row>
    <row r="148" spans="1:13" ht="15" customHeight="1">
      <c r="A148" s="534"/>
      <c r="B148" s="616" t="s">
        <v>2607</v>
      </c>
      <c r="C148" s="332">
        <v>0.24000000000000002</v>
      </c>
      <c r="D148" s="431">
        <f>C148*1.03</f>
        <v>0.24720000000000003</v>
      </c>
      <c r="E148" s="634">
        <f t="shared" si="18"/>
        <v>0.26697600000000005</v>
      </c>
      <c r="F148" s="716">
        <f t="shared" si="19"/>
        <v>0.27</v>
      </c>
      <c r="G148" s="263" t="s">
        <v>2578</v>
      </c>
      <c r="H148" s="263"/>
      <c r="I148" s="263"/>
      <c r="J148" s="263"/>
      <c r="K148" s="560"/>
      <c r="M148" s="632"/>
    </row>
    <row r="149" spans="1:13" ht="15" customHeight="1">
      <c r="A149" s="534"/>
      <c r="B149" s="616" t="s">
        <v>2558</v>
      </c>
      <c r="C149" s="332">
        <v>0.16</v>
      </c>
      <c r="D149" s="431">
        <v>0.17</v>
      </c>
      <c r="E149" s="634">
        <f t="shared" si="18"/>
        <v>0.18360000000000001</v>
      </c>
      <c r="F149" s="716">
        <f t="shared" si="19"/>
        <v>0.19</v>
      </c>
      <c r="G149" s="263" t="s">
        <v>2559</v>
      </c>
      <c r="H149" s="263"/>
      <c r="I149" s="263"/>
      <c r="J149" s="263"/>
      <c r="K149" s="560"/>
      <c r="M149" s="632"/>
    </row>
    <row r="150" spans="1:13" ht="15" customHeight="1">
      <c r="A150" s="534"/>
      <c r="B150" s="616" t="s">
        <v>2608</v>
      </c>
      <c r="C150" s="332">
        <v>2.94</v>
      </c>
      <c r="D150" s="431">
        <f>C150*1.03</f>
        <v>3.0282</v>
      </c>
      <c r="E150" s="634">
        <f t="shared" si="18"/>
        <v>3.2704560000000003</v>
      </c>
      <c r="F150" s="716">
        <f t="shared" si="19"/>
        <v>3.28</v>
      </c>
      <c r="G150" s="263" t="s">
        <v>2579</v>
      </c>
      <c r="H150" s="263"/>
      <c r="I150" s="263"/>
      <c r="J150" s="263"/>
      <c r="K150" s="560"/>
      <c r="M150" s="632"/>
    </row>
    <row r="151" spans="1:13" ht="15" customHeight="1">
      <c r="A151" s="534"/>
      <c r="B151" s="616" t="s">
        <v>2609</v>
      </c>
      <c r="C151" s="332">
        <v>0.16</v>
      </c>
      <c r="D151" s="431">
        <v>0.17</v>
      </c>
      <c r="E151" s="634">
        <f t="shared" si="18"/>
        <v>0.18360000000000001</v>
      </c>
      <c r="F151" s="716">
        <f t="shared" si="19"/>
        <v>0.19</v>
      </c>
      <c r="G151" s="263" t="s">
        <v>2581</v>
      </c>
      <c r="H151" s="263"/>
      <c r="I151" s="263"/>
      <c r="J151" s="263"/>
      <c r="K151" s="560"/>
      <c r="M151" s="632"/>
    </row>
    <row r="152" spans="1:13" ht="15" customHeight="1">
      <c r="A152" s="534"/>
      <c r="B152" s="616" t="s">
        <v>2610</v>
      </c>
      <c r="C152" s="332">
        <v>0.12</v>
      </c>
      <c r="D152" s="431">
        <v>0.13</v>
      </c>
      <c r="E152" s="634">
        <f t="shared" si="18"/>
        <v>0.14040000000000002</v>
      </c>
      <c r="F152" s="716">
        <f t="shared" si="19"/>
        <v>0.15000000000000002</v>
      </c>
      <c r="G152" s="263" t="s">
        <v>2583</v>
      </c>
      <c r="H152" s="263"/>
      <c r="I152" s="263"/>
      <c r="J152" s="263"/>
      <c r="K152" s="560"/>
      <c r="M152" s="632"/>
    </row>
    <row r="153" spans="1:13" ht="15" customHeight="1">
      <c r="A153" s="534"/>
      <c r="B153" s="616" t="s">
        <v>2611</v>
      </c>
      <c r="C153" s="332">
        <v>10.47</v>
      </c>
      <c r="D153" s="431">
        <v>10.79</v>
      </c>
      <c r="E153" s="634">
        <f t="shared" si="18"/>
        <v>11.6532</v>
      </c>
      <c r="F153" s="716">
        <f t="shared" si="19"/>
        <v>11.66</v>
      </c>
      <c r="G153" s="263" t="s">
        <v>2584</v>
      </c>
      <c r="H153" s="263"/>
      <c r="I153" s="263"/>
      <c r="J153" s="263"/>
      <c r="K153" s="560"/>
      <c r="M153" s="632"/>
    </row>
    <row r="154" spans="1:13" ht="15" customHeight="1">
      <c r="A154" s="534"/>
      <c r="B154" s="616" t="s">
        <v>2612</v>
      </c>
      <c r="C154" s="332">
        <v>13.66</v>
      </c>
      <c r="D154" s="431">
        <v>14.08</v>
      </c>
      <c r="E154" s="634">
        <f t="shared" si="18"/>
        <v>15.2064</v>
      </c>
      <c r="F154" s="716">
        <f t="shared" si="19"/>
        <v>15.209999999999999</v>
      </c>
      <c r="G154" s="263" t="s">
        <v>2585</v>
      </c>
      <c r="H154" s="263"/>
      <c r="I154" s="263"/>
      <c r="J154" s="263"/>
      <c r="K154" s="560"/>
      <c r="M154" s="632"/>
    </row>
    <row r="155" spans="1:13" ht="15" customHeight="1">
      <c r="A155" s="534"/>
      <c r="B155" s="616" t="s">
        <v>2586</v>
      </c>
      <c r="C155" s="332">
        <v>0.28000000000000003</v>
      </c>
      <c r="D155" s="431">
        <v>0.28999999999999998</v>
      </c>
      <c r="E155" s="634">
        <f t="shared" si="18"/>
        <v>0.31319999999999998</v>
      </c>
      <c r="F155" s="716">
        <f t="shared" si="19"/>
        <v>0.32</v>
      </c>
      <c r="G155" s="263" t="s">
        <v>2587</v>
      </c>
      <c r="H155" s="263"/>
      <c r="I155" s="263"/>
      <c r="J155" s="263"/>
      <c r="K155" s="560"/>
      <c r="M155" s="632"/>
    </row>
    <row r="156" spans="1:13" ht="15" customHeight="1">
      <c r="A156" s="534"/>
      <c r="B156" s="616" t="s">
        <v>2622</v>
      </c>
      <c r="C156" s="332">
        <v>1.1300000000000001</v>
      </c>
      <c r="D156" s="431">
        <v>0.78</v>
      </c>
      <c r="E156" s="634">
        <f t="shared" si="18"/>
        <v>0.84240000000000004</v>
      </c>
      <c r="F156" s="716">
        <f t="shared" si="19"/>
        <v>0.85</v>
      </c>
      <c r="G156" s="263" t="s">
        <v>2588</v>
      </c>
      <c r="H156" s="263"/>
      <c r="I156" s="263"/>
      <c r="J156" s="263"/>
      <c r="K156" s="560"/>
      <c r="M156" s="632"/>
    </row>
    <row r="157" spans="1:13" ht="15" customHeight="1">
      <c r="A157" s="534"/>
      <c r="B157" s="616" t="s">
        <v>2589</v>
      </c>
      <c r="C157" s="332">
        <v>4.2</v>
      </c>
      <c r="D157" s="431">
        <f>C157*1.03</f>
        <v>4.3260000000000005</v>
      </c>
      <c r="E157" s="634">
        <f t="shared" si="18"/>
        <v>4.6720800000000011</v>
      </c>
      <c r="F157" s="716">
        <f t="shared" si="19"/>
        <v>4.68</v>
      </c>
      <c r="G157" s="263" t="s">
        <v>2590</v>
      </c>
      <c r="H157" s="263"/>
      <c r="I157" s="263"/>
      <c r="J157" s="263"/>
      <c r="K157" s="560"/>
      <c r="M157" s="632"/>
    </row>
    <row r="158" spans="1:13" ht="15" customHeight="1">
      <c r="A158" s="534"/>
      <c r="B158" s="616" t="s">
        <v>2619</v>
      </c>
      <c r="C158" s="332">
        <v>4.3999999999999995</v>
      </c>
      <c r="D158" s="431">
        <v>4.33</v>
      </c>
      <c r="E158" s="634">
        <f t="shared" si="18"/>
        <v>4.6764000000000001</v>
      </c>
      <c r="F158" s="716">
        <f t="shared" si="19"/>
        <v>4.68</v>
      </c>
      <c r="G158" s="263" t="s">
        <v>477</v>
      </c>
      <c r="H158" s="263"/>
      <c r="I158" s="263"/>
      <c r="J158" s="263"/>
      <c r="K158" s="560"/>
      <c r="M158" s="632"/>
    </row>
    <row r="159" spans="1:13" ht="15" customHeight="1">
      <c r="A159" s="534"/>
      <c r="B159" s="616" t="s">
        <v>2597</v>
      </c>
      <c r="C159" s="332">
        <v>0.44</v>
      </c>
      <c r="D159" s="431">
        <v>0.46</v>
      </c>
      <c r="E159" s="634">
        <f t="shared" si="18"/>
        <v>0.49680000000000007</v>
      </c>
      <c r="F159" s="716">
        <f t="shared" si="19"/>
        <v>0.5</v>
      </c>
      <c r="G159" s="263" t="s">
        <v>2598</v>
      </c>
      <c r="H159" s="263"/>
      <c r="I159" s="263"/>
      <c r="J159" s="263"/>
      <c r="K159" s="560"/>
      <c r="M159" s="632"/>
    </row>
    <row r="160" spans="1:13" ht="15" customHeight="1">
      <c r="A160" s="534"/>
      <c r="B160" s="616" t="s">
        <v>2623</v>
      </c>
      <c r="C160" s="332">
        <v>1.97</v>
      </c>
      <c r="D160" s="431">
        <v>1.5589999999999999</v>
      </c>
      <c r="E160" s="634">
        <f t="shared" si="18"/>
        <v>1.6837200000000001</v>
      </c>
      <c r="F160" s="716">
        <f t="shared" si="19"/>
        <v>1.69</v>
      </c>
      <c r="G160" s="263" t="s">
        <v>2600</v>
      </c>
      <c r="H160" s="263"/>
      <c r="I160" s="263"/>
      <c r="J160" s="263"/>
      <c r="K160" s="560"/>
      <c r="M160" s="632"/>
    </row>
    <row r="161" spans="1:13" ht="15" customHeight="1">
      <c r="A161" s="542"/>
      <c r="B161" s="265" t="s">
        <v>2592</v>
      </c>
      <c r="C161" s="342">
        <v>2.6199999999999997</v>
      </c>
      <c r="D161" s="564">
        <f>C161*1.03</f>
        <v>2.6985999999999999</v>
      </c>
      <c r="E161" s="634">
        <f t="shared" si="18"/>
        <v>2.914488</v>
      </c>
      <c r="F161" s="716">
        <f t="shared" si="19"/>
        <v>2.92</v>
      </c>
      <c r="G161" s="269" t="s">
        <v>2593</v>
      </c>
      <c r="H161" s="269"/>
      <c r="I161" s="269"/>
      <c r="J161" s="269"/>
      <c r="K161" s="561"/>
      <c r="M161" s="632"/>
    </row>
    <row r="162" spans="1:13" ht="15" customHeight="1">
      <c r="A162" s="543"/>
      <c r="B162" s="97" t="s">
        <v>2624</v>
      </c>
      <c r="C162" s="77"/>
      <c r="D162" s="77"/>
      <c r="E162" s="77"/>
      <c r="F162" s="77"/>
      <c r="G162" s="69"/>
      <c r="H162" s="70"/>
      <c r="I162" s="70"/>
      <c r="J162" s="70"/>
      <c r="K162" s="563"/>
      <c r="M162" s="632"/>
    </row>
    <row r="163" spans="1:13" ht="15" customHeight="1">
      <c r="A163" s="534"/>
      <c r="B163" s="110" t="s">
        <v>19</v>
      </c>
      <c r="C163" s="50" t="e">
        <v>#VALUE!</v>
      </c>
      <c r="D163" s="51" t="s">
        <v>3930</v>
      </c>
      <c r="E163" s="224" t="s">
        <v>4055</v>
      </c>
      <c r="F163" s="51" t="s">
        <v>3930</v>
      </c>
      <c r="G163" s="112" t="s">
        <v>178</v>
      </c>
      <c r="H163" s="112"/>
      <c r="I163" s="112"/>
      <c r="J163" s="112"/>
      <c r="K163" s="544"/>
      <c r="M163" s="632"/>
    </row>
    <row r="164" spans="1:13" ht="15" customHeight="1">
      <c r="A164" s="534"/>
      <c r="B164" s="620">
        <v>180000321</v>
      </c>
      <c r="C164" s="291">
        <v>1.1100000000000001</v>
      </c>
      <c r="D164" s="430">
        <v>1.1499999999999999</v>
      </c>
      <c r="E164" s="634">
        <f t="shared" ref="E164:E177" si="20">D164*1.08</f>
        <v>1.242</v>
      </c>
      <c r="F164" s="716">
        <f t="shared" ref="F164:F177" si="21">ROUNDUP(E164,2)</f>
        <v>1.25</v>
      </c>
      <c r="G164" s="610" t="s">
        <v>2575</v>
      </c>
      <c r="H164" s="610"/>
      <c r="I164" s="610"/>
      <c r="J164" s="610"/>
      <c r="K164" s="558"/>
      <c r="M164" s="632"/>
    </row>
    <row r="165" spans="1:13" ht="15" customHeight="1">
      <c r="A165" s="534"/>
      <c r="B165" s="616">
        <v>180000322</v>
      </c>
      <c r="C165" s="332">
        <v>1.1100000000000001</v>
      </c>
      <c r="D165" s="431">
        <v>1.1499999999999999</v>
      </c>
      <c r="E165" s="634">
        <f t="shared" si="20"/>
        <v>1.242</v>
      </c>
      <c r="F165" s="716">
        <f t="shared" si="21"/>
        <v>1.25</v>
      </c>
      <c r="G165" s="263" t="s">
        <v>2576</v>
      </c>
      <c r="H165" s="263"/>
      <c r="I165" s="263"/>
      <c r="J165" s="263"/>
      <c r="K165" s="560"/>
      <c r="M165" s="632"/>
    </row>
    <row r="166" spans="1:13" ht="15" customHeight="1">
      <c r="A166" s="534"/>
      <c r="B166" s="616">
        <v>180000015</v>
      </c>
      <c r="C166" s="332">
        <v>0.24000000000000002</v>
      </c>
      <c r="D166" s="431">
        <f t="shared" ref="D166:D177" si="22">C166*1.03</f>
        <v>0.24720000000000003</v>
      </c>
      <c r="E166" s="634">
        <f t="shared" si="20"/>
        <v>0.26697600000000005</v>
      </c>
      <c r="F166" s="716">
        <f t="shared" si="21"/>
        <v>0.27</v>
      </c>
      <c r="G166" s="263" t="s">
        <v>2578</v>
      </c>
      <c r="H166" s="263"/>
      <c r="I166" s="263"/>
      <c r="J166" s="263"/>
      <c r="K166" s="560"/>
      <c r="M166" s="632"/>
    </row>
    <row r="167" spans="1:13" ht="15" customHeight="1">
      <c r="A167" s="534"/>
      <c r="B167" s="616" t="s">
        <v>2558</v>
      </c>
      <c r="C167" s="332">
        <v>0.16</v>
      </c>
      <c r="D167" s="431">
        <v>0.17</v>
      </c>
      <c r="E167" s="634">
        <f t="shared" si="20"/>
        <v>0.18360000000000001</v>
      </c>
      <c r="F167" s="716">
        <f t="shared" si="21"/>
        <v>0.19</v>
      </c>
      <c r="G167" s="263" t="s">
        <v>2559</v>
      </c>
      <c r="H167" s="263"/>
      <c r="I167" s="263"/>
      <c r="J167" s="263"/>
      <c r="K167" s="560"/>
      <c r="M167" s="632"/>
    </row>
    <row r="168" spans="1:13" ht="15" customHeight="1">
      <c r="A168" s="534"/>
      <c r="B168" s="616">
        <v>180000316</v>
      </c>
      <c r="C168" s="332">
        <v>2.5999999999999996</v>
      </c>
      <c r="D168" s="431">
        <f t="shared" si="22"/>
        <v>2.6779999999999995</v>
      </c>
      <c r="E168" s="634">
        <f t="shared" si="20"/>
        <v>2.8922399999999997</v>
      </c>
      <c r="F168" s="716">
        <f t="shared" si="21"/>
        <v>2.9</v>
      </c>
      <c r="G168" s="263" t="s">
        <v>2579</v>
      </c>
      <c r="H168" s="263"/>
      <c r="I168" s="263"/>
      <c r="J168" s="263"/>
      <c r="K168" s="560"/>
      <c r="M168" s="632"/>
    </row>
    <row r="169" spans="1:13" ht="15" customHeight="1">
      <c r="A169" s="534"/>
      <c r="B169" s="616">
        <v>180000103</v>
      </c>
      <c r="C169" s="332">
        <v>0.16</v>
      </c>
      <c r="D169" s="431">
        <v>0.17</v>
      </c>
      <c r="E169" s="634">
        <f t="shared" si="20"/>
        <v>0.18360000000000001</v>
      </c>
      <c r="F169" s="716">
        <f t="shared" si="21"/>
        <v>0.19</v>
      </c>
      <c r="G169" s="263" t="s">
        <v>2581</v>
      </c>
      <c r="H169" s="263"/>
      <c r="I169" s="263"/>
      <c r="J169" s="263"/>
      <c r="K169" s="560"/>
      <c r="M169" s="632"/>
    </row>
    <row r="170" spans="1:13" ht="15" customHeight="1">
      <c r="A170" s="534"/>
      <c r="B170" s="616" t="s">
        <v>2582</v>
      </c>
      <c r="C170" s="332">
        <v>0.12</v>
      </c>
      <c r="D170" s="431">
        <v>0.4</v>
      </c>
      <c r="E170" s="634">
        <f t="shared" si="20"/>
        <v>0.43200000000000005</v>
      </c>
      <c r="F170" s="716">
        <f t="shared" si="21"/>
        <v>0.44</v>
      </c>
      <c r="G170" s="263" t="s">
        <v>2583</v>
      </c>
      <c r="H170" s="263"/>
      <c r="I170" s="263"/>
      <c r="J170" s="263"/>
      <c r="K170" s="560"/>
      <c r="M170" s="632"/>
    </row>
    <row r="171" spans="1:13" ht="15" customHeight="1">
      <c r="A171" s="534"/>
      <c r="B171" s="616">
        <v>180000320</v>
      </c>
      <c r="C171" s="332">
        <v>7.5699999999999994</v>
      </c>
      <c r="D171" s="431">
        <f t="shared" si="22"/>
        <v>7.7970999999999995</v>
      </c>
      <c r="E171" s="634">
        <f t="shared" si="20"/>
        <v>8.4208680000000005</v>
      </c>
      <c r="F171" s="716">
        <f t="shared" si="21"/>
        <v>8.43</v>
      </c>
      <c r="G171" s="263" t="s">
        <v>2584</v>
      </c>
      <c r="H171" s="263"/>
      <c r="I171" s="263"/>
      <c r="J171" s="263"/>
      <c r="K171" s="560"/>
      <c r="M171" s="632"/>
    </row>
    <row r="172" spans="1:13" ht="15" customHeight="1">
      <c r="A172" s="534"/>
      <c r="B172" s="616">
        <v>180000060</v>
      </c>
      <c r="C172" s="332">
        <v>10.42</v>
      </c>
      <c r="D172" s="431">
        <v>10.74</v>
      </c>
      <c r="E172" s="634">
        <f t="shared" si="20"/>
        <v>11.599200000000002</v>
      </c>
      <c r="F172" s="716">
        <f t="shared" si="21"/>
        <v>11.6</v>
      </c>
      <c r="G172" s="263" t="s">
        <v>2585</v>
      </c>
      <c r="H172" s="263"/>
      <c r="I172" s="263"/>
      <c r="J172" s="263"/>
      <c r="K172" s="560"/>
      <c r="M172" s="632"/>
    </row>
    <row r="173" spans="1:13" ht="15" customHeight="1">
      <c r="A173" s="534"/>
      <c r="B173" s="616">
        <v>180000050</v>
      </c>
      <c r="C173" s="332">
        <v>0.28000000000000003</v>
      </c>
      <c r="D173" s="431">
        <f t="shared" si="22"/>
        <v>0.28840000000000005</v>
      </c>
      <c r="E173" s="634">
        <f t="shared" si="20"/>
        <v>0.31147200000000008</v>
      </c>
      <c r="F173" s="716">
        <f t="shared" si="21"/>
        <v>0.32</v>
      </c>
      <c r="G173" s="263" t="s">
        <v>2587</v>
      </c>
      <c r="H173" s="263"/>
      <c r="I173" s="263"/>
      <c r="J173" s="263"/>
      <c r="K173" s="560"/>
      <c r="M173" s="632"/>
    </row>
    <row r="174" spans="1:13" ht="15" customHeight="1">
      <c r="A174" s="534"/>
      <c r="B174" s="616">
        <v>180000312</v>
      </c>
      <c r="C174" s="332">
        <v>0.66</v>
      </c>
      <c r="D174" s="431">
        <f t="shared" si="22"/>
        <v>0.67980000000000007</v>
      </c>
      <c r="E174" s="634">
        <f t="shared" si="20"/>
        <v>0.73418400000000017</v>
      </c>
      <c r="F174" s="716">
        <f t="shared" si="21"/>
        <v>0.74</v>
      </c>
      <c r="G174" s="263" t="s">
        <v>2588</v>
      </c>
      <c r="H174" s="263"/>
      <c r="I174" s="263"/>
      <c r="J174" s="263"/>
      <c r="K174" s="560"/>
      <c r="M174" s="632"/>
    </row>
    <row r="175" spans="1:13" ht="15" customHeight="1">
      <c r="A175" s="534"/>
      <c r="B175" s="616" t="s">
        <v>2625</v>
      </c>
      <c r="C175" s="332">
        <v>5.75</v>
      </c>
      <c r="D175" s="431">
        <v>5.94</v>
      </c>
      <c r="E175" s="634">
        <f t="shared" si="20"/>
        <v>6.4152000000000005</v>
      </c>
      <c r="F175" s="716">
        <f t="shared" si="21"/>
        <v>6.42</v>
      </c>
      <c r="G175" s="263" t="s">
        <v>2626</v>
      </c>
      <c r="H175" s="263"/>
      <c r="I175" s="263"/>
      <c r="J175" s="263"/>
      <c r="K175" s="560"/>
      <c r="M175" s="632"/>
    </row>
    <row r="176" spans="1:13" ht="15" customHeight="1">
      <c r="A176" s="534"/>
      <c r="B176" s="616">
        <v>180000010</v>
      </c>
      <c r="C176" s="332">
        <v>4.2</v>
      </c>
      <c r="D176" s="431">
        <f t="shared" si="22"/>
        <v>4.3260000000000005</v>
      </c>
      <c r="E176" s="634">
        <f t="shared" si="20"/>
        <v>4.6720800000000011</v>
      </c>
      <c r="F176" s="716">
        <f t="shared" si="21"/>
        <v>4.68</v>
      </c>
      <c r="G176" s="263" t="s">
        <v>2590</v>
      </c>
      <c r="H176" s="263"/>
      <c r="I176" s="263"/>
      <c r="J176" s="263"/>
      <c r="K176" s="560"/>
      <c r="M176" s="632"/>
    </row>
    <row r="177" spans="1:13" ht="15" customHeight="1">
      <c r="A177" s="534"/>
      <c r="B177" s="265">
        <v>180000319</v>
      </c>
      <c r="C177" s="342">
        <v>2.6199999999999997</v>
      </c>
      <c r="D177" s="564">
        <f t="shared" si="22"/>
        <v>2.6985999999999999</v>
      </c>
      <c r="E177" s="634">
        <f t="shared" si="20"/>
        <v>2.914488</v>
      </c>
      <c r="F177" s="716">
        <f t="shared" si="21"/>
        <v>2.92</v>
      </c>
      <c r="G177" s="269" t="s">
        <v>2593</v>
      </c>
      <c r="H177" s="269"/>
      <c r="I177" s="269"/>
      <c r="J177" s="269"/>
      <c r="K177" s="561"/>
      <c r="M177" s="632"/>
    </row>
    <row r="178" spans="1:13" ht="15" customHeight="1">
      <c r="A178" s="534"/>
      <c r="B178" s="97" t="s">
        <v>2627</v>
      </c>
      <c r="C178" s="77"/>
      <c r="D178" s="77"/>
      <c r="E178" s="77"/>
      <c r="F178" s="77"/>
      <c r="G178" s="69"/>
      <c r="H178" s="70"/>
      <c r="I178" s="70"/>
      <c r="J178" s="70"/>
      <c r="K178" s="563"/>
      <c r="M178" s="632"/>
    </row>
    <row r="179" spans="1:13" ht="15" customHeight="1">
      <c r="A179" s="534"/>
      <c r="B179" s="49" t="s">
        <v>19</v>
      </c>
      <c r="C179" s="50" t="e">
        <v>#VALUE!</v>
      </c>
      <c r="D179" s="51" t="s">
        <v>3930</v>
      </c>
      <c r="E179" s="224" t="s">
        <v>4055</v>
      </c>
      <c r="F179" s="51" t="s">
        <v>3930</v>
      </c>
      <c r="G179" s="248" t="s">
        <v>178</v>
      </c>
      <c r="H179" s="248"/>
      <c r="I179" s="248"/>
      <c r="J179" s="248"/>
      <c r="K179" s="541"/>
      <c r="M179" s="632"/>
    </row>
    <row r="180" spans="1:13" ht="15" customHeight="1">
      <c r="A180" s="534"/>
      <c r="B180" s="620">
        <v>180000201</v>
      </c>
      <c r="C180" s="347">
        <v>1.28</v>
      </c>
      <c r="D180" s="430">
        <f t="shared" ref="D180:D195" si="23">C180*1.03</f>
        <v>1.3184</v>
      </c>
      <c r="E180" s="634">
        <f t="shared" ref="E180:E195" si="24">D180*1.08</f>
        <v>1.423872</v>
      </c>
      <c r="F180" s="716">
        <f t="shared" ref="F180:F195" si="25">ROUNDUP(E180,2)</f>
        <v>1.43</v>
      </c>
      <c r="G180" s="610" t="s">
        <v>2575</v>
      </c>
      <c r="H180" s="610"/>
      <c r="I180" s="610"/>
      <c r="J180" s="610"/>
      <c r="K180" s="558"/>
      <c r="M180" s="632"/>
    </row>
    <row r="181" spans="1:13" ht="15" customHeight="1">
      <c r="A181" s="534"/>
      <c r="B181" s="616" t="s">
        <v>2606</v>
      </c>
      <c r="C181" s="348">
        <v>1.28</v>
      </c>
      <c r="D181" s="431">
        <f t="shared" si="23"/>
        <v>1.3184</v>
      </c>
      <c r="E181" s="634">
        <f t="shared" si="24"/>
        <v>1.423872</v>
      </c>
      <c r="F181" s="716">
        <f t="shared" si="25"/>
        <v>1.43</v>
      </c>
      <c r="G181" s="263" t="s">
        <v>2576</v>
      </c>
      <c r="H181" s="263"/>
      <c r="I181" s="263"/>
      <c r="J181" s="263"/>
      <c r="K181" s="560"/>
      <c r="M181" s="632"/>
    </row>
    <row r="182" spans="1:13" ht="15" customHeight="1">
      <c r="A182" s="534"/>
      <c r="B182" s="616" t="s">
        <v>2607</v>
      </c>
      <c r="C182" s="348">
        <v>0.24000000000000002</v>
      </c>
      <c r="D182" s="431">
        <f t="shared" si="23"/>
        <v>0.24720000000000003</v>
      </c>
      <c r="E182" s="634">
        <f t="shared" si="24"/>
        <v>0.26697600000000005</v>
      </c>
      <c r="F182" s="716">
        <f t="shared" si="25"/>
        <v>0.27</v>
      </c>
      <c r="G182" s="263" t="s">
        <v>2578</v>
      </c>
      <c r="H182" s="263"/>
      <c r="I182" s="263"/>
      <c r="J182" s="263"/>
      <c r="K182" s="560"/>
      <c r="M182" s="632"/>
    </row>
    <row r="183" spans="1:13" ht="15" customHeight="1">
      <c r="A183" s="534"/>
      <c r="B183" s="616" t="s">
        <v>2558</v>
      </c>
      <c r="C183" s="348">
        <v>0.16</v>
      </c>
      <c r="D183" s="431">
        <v>0.17</v>
      </c>
      <c r="E183" s="634">
        <f t="shared" si="24"/>
        <v>0.18360000000000001</v>
      </c>
      <c r="F183" s="716">
        <f t="shared" si="25"/>
        <v>0.19</v>
      </c>
      <c r="G183" s="263" t="s">
        <v>2559</v>
      </c>
      <c r="H183" s="263"/>
      <c r="I183" s="263"/>
      <c r="J183" s="263"/>
      <c r="K183" s="560"/>
      <c r="M183" s="632"/>
    </row>
    <row r="184" spans="1:13" ht="15" customHeight="1">
      <c r="A184" s="534"/>
      <c r="B184" s="616" t="s">
        <v>2608</v>
      </c>
      <c r="C184" s="348">
        <v>2.94</v>
      </c>
      <c r="D184" s="431">
        <f t="shared" si="23"/>
        <v>3.0282</v>
      </c>
      <c r="E184" s="634">
        <f t="shared" si="24"/>
        <v>3.2704560000000003</v>
      </c>
      <c r="F184" s="716">
        <f t="shared" si="25"/>
        <v>3.28</v>
      </c>
      <c r="G184" s="263" t="s">
        <v>2579</v>
      </c>
      <c r="H184" s="263"/>
      <c r="I184" s="263"/>
      <c r="J184" s="263"/>
      <c r="K184" s="560"/>
      <c r="M184" s="632"/>
    </row>
    <row r="185" spans="1:13" ht="15" customHeight="1">
      <c r="A185" s="534"/>
      <c r="B185" s="616" t="s">
        <v>2609</v>
      </c>
      <c r="C185" s="348">
        <v>0.16</v>
      </c>
      <c r="D185" s="431">
        <v>0.17</v>
      </c>
      <c r="E185" s="634">
        <f t="shared" si="24"/>
        <v>0.18360000000000001</v>
      </c>
      <c r="F185" s="716">
        <f t="shared" si="25"/>
        <v>0.19</v>
      </c>
      <c r="G185" s="263" t="s">
        <v>2581</v>
      </c>
      <c r="H185" s="263"/>
      <c r="I185" s="263"/>
      <c r="J185" s="263"/>
      <c r="K185" s="560"/>
      <c r="M185" s="632"/>
    </row>
    <row r="186" spans="1:13" ht="15" customHeight="1">
      <c r="A186" s="534"/>
      <c r="B186" s="616" t="s">
        <v>2610</v>
      </c>
      <c r="C186" s="348">
        <v>0.12</v>
      </c>
      <c r="D186" s="431">
        <v>0.14000000000000001</v>
      </c>
      <c r="E186" s="634">
        <f t="shared" si="24"/>
        <v>0.15120000000000003</v>
      </c>
      <c r="F186" s="716">
        <f t="shared" si="25"/>
        <v>0.16</v>
      </c>
      <c r="G186" s="263" t="s">
        <v>2583</v>
      </c>
      <c r="H186" s="263"/>
      <c r="I186" s="263"/>
      <c r="J186" s="263"/>
      <c r="K186" s="560"/>
      <c r="M186" s="632"/>
    </row>
    <row r="187" spans="1:13" ht="15" customHeight="1">
      <c r="A187" s="534"/>
      <c r="B187" s="616" t="s">
        <v>2611</v>
      </c>
      <c r="C187" s="348">
        <v>10.47</v>
      </c>
      <c r="D187" s="431">
        <v>10.79</v>
      </c>
      <c r="E187" s="634">
        <f t="shared" si="24"/>
        <v>11.6532</v>
      </c>
      <c r="F187" s="716">
        <f t="shared" si="25"/>
        <v>11.66</v>
      </c>
      <c r="G187" s="263" t="s">
        <v>2584</v>
      </c>
      <c r="H187" s="263"/>
      <c r="I187" s="263"/>
      <c r="J187" s="263"/>
      <c r="K187" s="560"/>
      <c r="M187" s="632"/>
    </row>
    <row r="188" spans="1:13" ht="15" customHeight="1">
      <c r="A188" s="534"/>
      <c r="B188" s="616" t="s">
        <v>2612</v>
      </c>
      <c r="C188" s="348">
        <v>13.66</v>
      </c>
      <c r="D188" s="431">
        <f t="shared" si="23"/>
        <v>14.069800000000001</v>
      </c>
      <c r="E188" s="634">
        <f t="shared" si="24"/>
        <v>15.195384000000002</v>
      </c>
      <c r="F188" s="716">
        <f t="shared" si="25"/>
        <v>15.2</v>
      </c>
      <c r="G188" s="263" t="s">
        <v>2585</v>
      </c>
      <c r="H188" s="263"/>
      <c r="I188" s="263"/>
      <c r="J188" s="263"/>
      <c r="K188" s="560"/>
      <c r="M188" s="632"/>
    </row>
    <row r="189" spans="1:13" ht="15" customHeight="1">
      <c r="A189" s="534"/>
      <c r="B189" s="616" t="s">
        <v>2586</v>
      </c>
      <c r="C189" s="348">
        <v>0.28000000000000003</v>
      </c>
      <c r="D189" s="431">
        <f t="shared" si="23"/>
        <v>0.28840000000000005</v>
      </c>
      <c r="E189" s="634">
        <f t="shared" si="24"/>
        <v>0.31147200000000008</v>
      </c>
      <c r="F189" s="716">
        <f t="shared" si="25"/>
        <v>0.32</v>
      </c>
      <c r="G189" s="263" t="s">
        <v>2587</v>
      </c>
      <c r="H189" s="263"/>
      <c r="I189" s="263"/>
      <c r="J189" s="263"/>
      <c r="K189" s="560"/>
      <c r="M189" s="632"/>
    </row>
    <row r="190" spans="1:13" ht="15" customHeight="1">
      <c r="A190" s="534"/>
      <c r="B190" s="616" t="s">
        <v>2628</v>
      </c>
      <c r="C190" s="348">
        <v>1.46</v>
      </c>
      <c r="D190" s="431">
        <f t="shared" si="23"/>
        <v>1.5038</v>
      </c>
      <c r="E190" s="634">
        <f t="shared" si="24"/>
        <v>1.6241040000000002</v>
      </c>
      <c r="F190" s="716">
        <f t="shared" si="25"/>
        <v>1.6300000000000001</v>
      </c>
      <c r="G190" s="263" t="s">
        <v>2588</v>
      </c>
      <c r="H190" s="263"/>
      <c r="I190" s="263"/>
      <c r="J190" s="263"/>
      <c r="K190" s="560"/>
      <c r="M190" s="632"/>
    </row>
    <row r="191" spans="1:13" ht="15" customHeight="1">
      <c r="A191" s="534"/>
      <c r="B191" s="616" t="s">
        <v>2589</v>
      </c>
      <c r="C191" s="348">
        <v>4.2</v>
      </c>
      <c r="D191" s="431">
        <f t="shared" si="23"/>
        <v>4.3260000000000005</v>
      </c>
      <c r="E191" s="634">
        <f t="shared" si="24"/>
        <v>4.6720800000000011</v>
      </c>
      <c r="F191" s="716">
        <f t="shared" si="25"/>
        <v>4.68</v>
      </c>
      <c r="G191" s="263" t="s">
        <v>2590</v>
      </c>
      <c r="H191" s="263"/>
      <c r="I191" s="263"/>
      <c r="J191" s="263"/>
      <c r="K191" s="560"/>
      <c r="M191" s="632"/>
    </row>
    <row r="192" spans="1:13" ht="15" customHeight="1">
      <c r="A192" s="534"/>
      <c r="B192" s="616" t="s">
        <v>2629</v>
      </c>
      <c r="C192" s="348">
        <v>5.12</v>
      </c>
      <c r="D192" s="431">
        <f t="shared" si="23"/>
        <v>5.2736000000000001</v>
      </c>
      <c r="E192" s="634">
        <f t="shared" si="24"/>
        <v>5.6954880000000001</v>
      </c>
      <c r="F192" s="716">
        <f t="shared" si="25"/>
        <v>5.7</v>
      </c>
      <c r="G192" s="263" t="s">
        <v>477</v>
      </c>
      <c r="H192" s="263"/>
      <c r="I192" s="263"/>
      <c r="J192" s="263"/>
      <c r="K192" s="560"/>
      <c r="M192" s="632"/>
    </row>
    <row r="193" spans="1:13" ht="15" customHeight="1">
      <c r="A193" s="534"/>
      <c r="B193" s="616" t="s">
        <v>2630</v>
      </c>
      <c r="C193" s="348">
        <v>10.08</v>
      </c>
      <c r="D193" s="431">
        <f t="shared" si="23"/>
        <v>10.382400000000001</v>
      </c>
      <c r="E193" s="634">
        <f t="shared" si="24"/>
        <v>11.212992000000002</v>
      </c>
      <c r="F193" s="716">
        <f t="shared" si="25"/>
        <v>11.22</v>
      </c>
      <c r="G193" s="263" t="s">
        <v>4001</v>
      </c>
      <c r="H193" s="263"/>
      <c r="I193" s="263"/>
      <c r="J193" s="263"/>
      <c r="K193" s="560"/>
      <c r="M193" s="632"/>
    </row>
    <row r="194" spans="1:13" ht="15" customHeight="1">
      <c r="A194" s="534"/>
      <c r="B194" s="616" t="s">
        <v>2631</v>
      </c>
      <c r="C194" s="348">
        <v>1.76</v>
      </c>
      <c r="D194" s="431">
        <f t="shared" si="23"/>
        <v>1.8128</v>
      </c>
      <c r="E194" s="634">
        <f t="shared" si="24"/>
        <v>1.957824</v>
      </c>
      <c r="F194" s="716">
        <f t="shared" si="25"/>
        <v>1.96</v>
      </c>
      <c r="G194" s="263" t="s">
        <v>2632</v>
      </c>
      <c r="H194" s="263"/>
      <c r="I194" s="263"/>
      <c r="J194" s="263"/>
      <c r="K194" s="560"/>
      <c r="M194" s="632"/>
    </row>
    <row r="195" spans="1:13" ht="15" customHeight="1">
      <c r="A195" s="534"/>
      <c r="B195" s="265" t="s">
        <v>2592</v>
      </c>
      <c r="C195" s="362">
        <v>2.6199999999999997</v>
      </c>
      <c r="D195" s="564">
        <f t="shared" si="23"/>
        <v>2.6985999999999999</v>
      </c>
      <c r="E195" s="634">
        <f t="shared" si="24"/>
        <v>2.914488</v>
      </c>
      <c r="F195" s="716">
        <f t="shared" si="25"/>
        <v>2.92</v>
      </c>
      <c r="G195" s="269" t="s">
        <v>2593</v>
      </c>
      <c r="H195" s="269"/>
      <c r="I195" s="269"/>
      <c r="J195" s="269"/>
      <c r="K195" s="561"/>
      <c r="M195" s="632"/>
    </row>
    <row r="196" spans="1:13" ht="15" customHeight="1">
      <c r="A196" s="534"/>
      <c r="B196" s="97" t="s">
        <v>2633</v>
      </c>
      <c r="C196" s="77"/>
      <c r="D196" s="77"/>
      <c r="E196" s="77"/>
      <c r="F196" s="77"/>
      <c r="G196" s="69"/>
      <c r="H196" s="70"/>
      <c r="I196" s="70"/>
      <c r="J196" s="70"/>
      <c r="K196" s="563"/>
      <c r="M196" s="632"/>
    </row>
    <row r="197" spans="1:13" ht="15" customHeight="1">
      <c r="A197" s="534"/>
      <c r="B197" s="49" t="s">
        <v>19</v>
      </c>
      <c r="C197" s="51" t="e">
        <v>#VALUE!</v>
      </c>
      <c r="D197" s="51" t="s">
        <v>3930</v>
      </c>
      <c r="E197" s="224" t="s">
        <v>4055</v>
      </c>
      <c r="F197" s="51" t="s">
        <v>3930</v>
      </c>
      <c r="G197" s="248" t="s">
        <v>178</v>
      </c>
      <c r="H197" s="248"/>
      <c r="I197" s="248"/>
      <c r="J197" s="248"/>
      <c r="K197" s="541"/>
      <c r="M197" s="632"/>
    </row>
    <row r="198" spans="1:13" ht="15" customHeight="1">
      <c r="A198" s="534"/>
      <c r="B198" s="253">
        <v>180000219</v>
      </c>
      <c r="C198" s="347">
        <v>25.75</v>
      </c>
      <c r="D198" s="430">
        <v>26.54</v>
      </c>
      <c r="E198" s="634">
        <f t="shared" ref="E198:E205" si="26">D198*1.08</f>
        <v>28.6632</v>
      </c>
      <c r="F198" s="716">
        <f t="shared" ref="F198:F205" si="27">ROUNDUP(E198,2)</f>
        <v>28.67</v>
      </c>
      <c r="G198" s="257" t="s">
        <v>2634</v>
      </c>
      <c r="H198" s="257"/>
      <c r="I198" s="257"/>
      <c r="J198" s="257"/>
      <c r="K198" s="558"/>
      <c r="M198" s="632"/>
    </row>
    <row r="199" spans="1:13" ht="15" customHeight="1">
      <c r="A199" s="534"/>
      <c r="B199" s="259">
        <v>180000315</v>
      </c>
      <c r="C199" s="348">
        <v>1.06</v>
      </c>
      <c r="D199" s="431">
        <f t="shared" ref="D199:D205" si="28">C199*1.03</f>
        <v>1.0918000000000001</v>
      </c>
      <c r="E199" s="634">
        <f t="shared" si="26"/>
        <v>1.1791440000000002</v>
      </c>
      <c r="F199" s="716">
        <f t="shared" si="27"/>
        <v>1.18</v>
      </c>
      <c r="G199" s="263" t="s">
        <v>2635</v>
      </c>
      <c r="H199" s="263"/>
      <c r="I199" s="263"/>
      <c r="J199" s="263"/>
      <c r="K199" s="560"/>
      <c r="M199" s="632"/>
    </row>
    <row r="200" spans="1:13" ht="15" customHeight="1">
      <c r="A200" s="534"/>
      <c r="B200" s="259">
        <v>180000221</v>
      </c>
      <c r="C200" s="348">
        <v>1.62</v>
      </c>
      <c r="D200" s="431">
        <f t="shared" si="28"/>
        <v>1.6686000000000001</v>
      </c>
      <c r="E200" s="634">
        <f t="shared" si="26"/>
        <v>1.8020880000000001</v>
      </c>
      <c r="F200" s="716">
        <f t="shared" si="27"/>
        <v>1.81</v>
      </c>
      <c r="G200" s="263" t="s">
        <v>2588</v>
      </c>
      <c r="H200" s="263"/>
      <c r="I200" s="263"/>
      <c r="J200" s="263"/>
      <c r="K200" s="560"/>
      <c r="M200" s="632"/>
    </row>
    <row r="201" spans="1:13" ht="15" customHeight="1">
      <c r="A201" s="534"/>
      <c r="B201" s="259">
        <v>180000222</v>
      </c>
      <c r="C201" s="348">
        <v>19.700000000000003</v>
      </c>
      <c r="D201" s="431">
        <f t="shared" si="28"/>
        <v>20.291000000000004</v>
      </c>
      <c r="E201" s="634">
        <f t="shared" si="26"/>
        <v>21.914280000000005</v>
      </c>
      <c r="F201" s="716">
        <f t="shared" si="27"/>
        <v>21.92</v>
      </c>
      <c r="G201" s="263" t="s">
        <v>477</v>
      </c>
      <c r="H201" s="263"/>
      <c r="I201" s="263"/>
      <c r="J201" s="263"/>
      <c r="K201" s="560"/>
      <c r="M201" s="632"/>
    </row>
    <row r="202" spans="1:13" ht="15" customHeight="1">
      <c r="A202" s="534"/>
      <c r="B202" s="259">
        <v>180000309</v>
      </c>
      <c r="C202" s="348">
        <v>6.29</v>
      </c>
      <c r="D202" s="431">
        <f t="shared" si="28"/>
        <v>6.4786999999999999</v>
      </c>
      <c r="E202" s="634">
        <f t="shared" si="26"/>
        <v>6.9969960000000002</v>
      </c>
      <c r="F202" s="716">
        <f t="shared" si="27"/>
        <v>7</v>
      </c>
      <c r="G202" s="263" t="s">
        <v>2590</v>
      </c>
      <c r="H202" s="263"/>
      <c r="I202" s="263"/>
      <c r="J202" s="263"/>
      <c r="K202" s="560"/>
      <c r="M202" s="632"/>
    </row>
    <row r="203" spans="1:13" ht="15" customHeight="1">
      <c r="A203" s="534"/>
      <c r="B203" s="259">
        <v>70000507</v>
      </c>
      <c r="C203" s="348">
        <v>10.08</v>
      </c>
      <c r="D203" s="431">
        <f t="shared" si="28"/>
        <v>10.382400000000001</v>
      </c>
      <c r="E203" s="634">
        <f t="shared" si="26"/>
        <v>11.212992000000002</v>
      </c>
      <c r="F203" s="716">
        <f t="shared" si="27"/>
        <v>11.22</v>
      </c>
      <c r="G203" s="263" t="s">
        <v>4002</v>
      </c>
      <c r="H203" s="263"/>
      <c r="I203" s="263"/>
      <c r="J203" s="263"/>
      <c r="K203" s="560"/>
      <c r="M203" s="632"/>
    </row>
    <row r="204" spans="1:13" ht="15" customHeight="1">
      <c r="A204" s="534"/>
      <c r="B204" s="259">
        <v>70000506</v>
      </c>
      <c r="C204" s="348">
        <v>1.76</v>
      </c>
      <c r="D204" s="431">
        <f t="shared" si="28"/>
        <v>1.8128</v>
      </c>
      <c r="E204" s="634">
        <f t="shared" si="26"/>
        <v>1.957824</v>
      </c>
      <c r="F204" s="716">
        <f t="shared" si="27"/>
        <v>1.96</v>
      </c>
      <c r="G204" s="263" t="s">
        <v>2632</v>
      </c>
      <c r="H204" s="263"/>
      <c r="I204" s="263"/>
      <c r="J204" s="263"/>
      <c r="K204" s="560"/>
      <c r="M204" s="632"/>
    </row>
    <row r="205" spans="1:13" ht="15" customHeight="1" thickBot="1">
      <c r="A205" s="534"/>
      <c r="B205" s="272">
        <v>180000319</v>
      </c>
      <c r="C205" s="349">
        <v>2.6199999999999997</v>
      </c>
      <c r="D205" s="432">
        <f t="shared" si="28"/>
        <v>2.6985999999999999</v>
      </c>
      <c r="E205" s="634">
        <f t="shared" si="26"/>
        <v>2.914488</v>
      </c>
      <c r="F205" s="716">
        <f t="shared" si="27"/>
        <v>2.92</v>
      </c>
      <c r="G205" s="276" t="s">
        <v>2593</v>
      </c>
      <c r="H205" s="276"/>
      <c r="I205" s="283"/>
      <c r="J205" s="283"/>
      <c r="K205" s="562"/>
      <c r="M205" s="632"/>
    </row>
    <row r="206" spans="1:13" ht="15" customHeight="1" thickBot="1">
      <c r="A206" s="565"/>
      <c r="B206" s="566"/>
      <c r="C206" s="567"/>
      <c r="D206" s="567"/>
      <c r="E206" s="567"/>
      <c r="F206" s="567"/>
      <c r="G206" s="566"/>
      <c r="H206" s="566"/>
      <c r="I206" s="566"/>
      <c r="J206" s="566"/>
      <c r="K206" s="568"/>
      <c r="M206" s="632"/>
    </row>
    <row r="207" spans="1:13" ht="15" customHeight="1">
      <c r="A207" s="45"/>
      <c r="B207" s="58" t="s">
        <v>4032</v>
      </c>
      <c r="C207" s="59"/>
      <c r="D207" s="59"/>
      <c r="E207" s="59"/>
      <c r="F207" s="59"/>
      <c r="G207" s="46"/>
      <c r="H207" s="46"/>
      <c r="I207" s="46"/>
      <c r="J207" s="46"/>
      <c r="K207" s="545"/>
      <c r="M207" s="632"/>
    </row>
    <row r="208" spans="1:13" ht="15" customHeight="1">
      <c r="A208" s="48"/>
      <c r="B208" s="49" t="s">
        <v>19</v>
      </c>
      <c r="C208" s="50" t="e">
        <v>#VALUE!</v>
      </c>
      <c r="D208" s="51" t="s">
        <v>3930</v>
      </c>
      <c r="E208" s="224" t="s">
        <v>4055</v>
      </c>
      <c r="F208" s="51" t="s">
        <v>3930</v>
      </c>
      <c r="G208" s="248" t="s">
        <v>178</v>
      </c>
      <c r="H208" s="248"/>
      <c r="I208" s="248"/>
      <c r="J208" s="248"/>
      <c r="K208" s="53"/>
      <c r="M208" s="632"/>
    </row>
    <row r="209" spans="1:13" ht="22.5" customHeight="1">
      <c r="A209" s="48"/>
      <c r="B209" s="253" t="s">
        <v>2636</v>
      </c>
      <c r="C209" s="291">
        <v>23.34</v>
      </c>
      <c r="D209" s="430">
        <v>24.05</v>
      </c>
      <c r="E209" s="634">
        <f t="shared" ref="E209:E215" si="29">D209*1.08</f>
        <v>25.974000000000004</v>
      </c>
      <c r="F209" s="716">
        <f t="shared" ref="F209:F226" si="30">ROUNDUP(E209,2)</f>
        <v>25.98</v>
      </c>
      <c r="G209" s="257" t="s">
        <v>4033</v>
      </c>
      <c r="H209" s="257"/>
      <c r="I209" s="257"/>
      <c r="J209" s="257"/>
      <c r="K209" s="258"/>
      <c r="M209" s="632"/>
    </row>
    <row r="210" spans="1:13" ht="22.5" customHeight="1" thickBot="1">
      <c r="A210" s="54"/>
      <c r="B210" s="272" t="s">
        <v>2637</v>
      </c>
      <c r="C210" s="336">
        <v>24.450000000000003</v>
      </c>
      <c r="D210" s="432">
        <v>25.19</v>
      </c>
      <c r="E210" s="634">
        <f t="shared" si="29"/>
        <v>27.205200000000005</v>
      </c>
      <c r="F210" s="716">
        <f t="shared" si="30"/>
        <v>27.21</v>
      </c>
      <c r="G210" s="276" t="s">
        <v>4034</v>
      </c>
      <c r="H210" s="276"/>
      <c r="I210" s="276"/>
      <c r="J210" s="276"/>
      <c r="K210" s="277"/>
      <c r="M210" s="632"/>
    </row>
    <row r="211" spans="1:13" ht="15.75" customHeight="1">
      <c r="A211" s="48"/>
      <c r="B211" s="311">
        <v>180300005</v>
      </c>
      <c r="C211" s="373">
        <v>11.12</v>
      </c>
      <c r="D211" s="438">
        <v>11.46</v>
      </c>
      <c r="E211" s="634">
        <f t="shared" si="29"/>
        <v>12.376800000000001</v>
      </c>
      <c r="F211" s="716">
        <f t="shared" si="30"/>
        <v>12.379999999999999</v>
      </c>
      <c r="G211" s="313" t="s">
        <v>2638</v>
      </c>
      <c r="H211" s="313"/>
      <c r="I211" s="313"/>
      <c r="J211" s="313"/>
      <c r="K211" s="314"/>
      <c r="M211" s="632"/>
    </row>
    <row r="212" spans="1:13" ht="15" customHeight="1">
      <c r="A212" s="48"/>
      <c r="B212" s="259">
        <v>180300003</v>
      </c>
      <c r="C212" s="348">
        <v>11.12</v>
      </c>
      <c r="D212" s="431">
        <v>11.46</v>
      </c>
      <c r="E212" s="634">
        <f t="shared" si="29"/>
        <v>12.376800000000001</v>
      </c>
      <c r="F212" s="716">
        <f t="shared" si="30"/>
        <v>12.379999999999999</v>
      </c>
      <c r="G212" s="263" t="s">
        <v>2639</v>
      </c>
      <c r="H212" s="263"/>
      <c r="I212" s="263"/>
      <c r="J212" s="263"/>
      <c r="K212" s="264"/>
      <c r="M212" s="632"/>
    </row>
    <row r="213" spans="1:13" ht="15" customHeight="1">
      <c r="A213" s="48"/>
      <c r="B213" s="259">
        <v>180300004</v>
      </c>
      <c r="C213" s="348">
        <v>18.91</v>
      </c>
      <c r="D213" s="431">
        <f t="shared" ref="D213:D225" si="31">C213*1.03</f>
        <v>19.4773</v>
      </c>
      <c r="E213" s="634">
        <f t="shared" si="29"/>
        <v>21.035484</v>
      </c>
      <c r="F213" s="716">
        <f t="shared" si="30"/>
        <v>21.040000000000003</v>
      </c>
      <c r="G213" s="263" t="s">
        <v>2640</v>
      </c>
      <c r="H213" s="263"/>
      <c r="I213" s="263"/>
      <c r="J213" s="263"/>
      <c r="K213" s="264"/>
      <c r="M213" s="632"/>
    </row>
    <row r="214" spans="1:13" ht="15" customHeight="1">
      <c r="A214" s="48"/>
      <c r="B214" s="259">
        <v>180300002</v>
      </c>
      <c r="C214" s="348">
        <v>21.05</v>
      </c>
      <c r="D214" s="431">
        <v>21.69</v>
      </c>
      <c r="E214" s="634">
        <f t="shared" si="29"/>
        <v>23.425200000000004</v>
      </c>
      <c r="F214" s="716">
        <f t="shared" si="30"/>
        <v>23.430000000000003</v>
      </c>
      <c r="G214" s="263" t="s">
        <v>2641</v>
      </c>
      <c r="H214" s="263"/>
      <c r="I214" s="263"/>
      <c r="J214" s="263"/>
      <c r="K214" s="264"/>
      <c r="M214" s="632"/>
    </row>
    <row r="215" spans="1:13" ht="15" customHeight="1" thickBot="1">
      <c r="A215" s="54"/>
      <c r="B215" s="272">
        <v>180300001</v>
      </c>
      <c r="C215" s="349">
        <v>23.330000000000002</v>
      </c>
      <c r="D215" s="432">
        <f t="shared" si="31"/>
        <v>24.029900000000001</v>
      </c>
      <c r="E215" s="634">
        <f t="shared" si="29"/>
        <v>25.952292000000003</v>
      </c>
      <c r="F215" s="716">
        <f t="shared" si="30"/>
        <v>25.96</v>
      </c>
      <c r="G215" s="276" t="s">
        <v>2642</v>
      </c>
      <c r="H215" s="276"/>
      <c r="I215" s="276"/>
      <c r="J215" s="276"/>
      <c r="K215" s="277"/>
      <c r="M215" s="632"/>
    </row>
    <row r="216" spans="1:13" ht="79.5" customHeight="1" thickBot="1">
      <c r="A216" s="569"/>
      <c r="B216" s="376" t="s">
        <v>2643</v>
      </c>
      <c r="C216" s="145">
        <v>137.32999999999998</v>
      </c>
      <c r="D216" s="443">
        <f t="shared" si="31"/>
        <v>141.44989999999999</v>
      </c>
      <c r="E216" s="634">
        <f>D216*1.08</f>
        <v>152.76589200000001</v>
      </c>
      <c r="F216" s="716">
        <f t="shared" si="30"/>
        <v>152.76999999999998</v>
      </c>
      <c r="G216" s="146" t="s">
        <v>4035</v>
      </c>
      <c r="H216" s="146"/>
      <c r="I216" s="146"/>
      <c r="J216" s="146"/>
      <c r="K216" s="147"/>
      <c r="M216" s="632"/>
    </row>
    <row r="217" spans="1:13" ht="15.75" customHeight="1">
      <c r="A217" s="60"/>
      <c r="B217" s="311" t="s">
        <v>2644</v>
      </c>
      <c r="C217" s="500">
        <v>57.23</v>
      </c>
      <c r="D217" s="438">
        <f t="shared" si="31"/>
        <v>58.946899999999999</v>
      </c>
      <c r="E217" s="634">
        <f t="shared" ref="E217:E225" si="32">D217*1.08</f>
        <v>63.662652000000001</v>
      </c>
      <c r="F217" s="716">
        <f t="shared" si="30"/>
        <v>63.669999999999995</v>
      </c>
      <c r="G217" s="313" t="s">
        <v>4036</v>
      </c>
      <c r="H217" s="313"/>
      <c r="I217" s="313"/>
      <c r="J217" s="313"/>
      <c r="K217" s="314"/>
      <c r="M217" s="632"/>
    </row>
    <row r="218" spans="1:13" ht="15.75" customHeight="1">
      <c r="A218" s="48"/>
      <c r="B218" s="259" t="s">
        <v>2645</v>
      </c>
      <c r="C218" s="332">
        <v>57.23</v>
      </c>
      <c r="D218" s="431">
        <f t="shared" si="31"/>
        <v>58.946899999999999</v>
      </c>
      <c r="E218" s="634">
        <f t="shared" si="32"/>
        <v>63.662652000000001</v>
      </c>
      <c r="F218" s="716">
        <f t="shared" si="30"/>
        <v>63.669999999999995</v>
      </c>
      <c r="G218" s="263" t="s">
        <v>4037</v>
      </c>
      <c r="H218" s="263"/>
      <c r="I218" s="263"/>
      <c r="J218" s="263"/>
      <c r="K218" s="264"/>
      <c r="M218" s="632"/>
    </row>
    <row r="219" spans="1:13" ht="15.75" customHeight="1">
      <c r="A219" s="48"/>
      <c r="B219" s="259" t="s">
        <v>2646</v>
      </c>
      <c r="C219" s="332">
        <v>57.23</v>
      </c>
      <c r="D219" s="431">
        <f t="shared" si="31"/>
        <v>58.946899999999999</v>
      </c>
      <c r="E219" s="634">
        <f t="shared" si="32"/>
        <v>63.662652000000001</v>
      </c>
      <c r="F219" s="716">
        <f t="shared" si="30"/>
        <v>63.669999999999995</v>
      </c>
      <c r="G219" s="263" t="s">
        <v>4038</v>
      </c>
      <c r="H219" s="263"/>
      <c r="I219" s="263"/>
      <c r="J219" s="263"/>
      <c r="K219" s="264"/>
      <c r="M219" s="632"/>
    </row>
    <row r="220" spans="1:13" ht="15.75" customHeight="1">
      <c r="A220" s="48"/>
      <c r="B220" s="259" t="s">
        <v>2647</v>
      </c>
      <c r="C220" s="332">
        <v>57.23</v>
      </c>
      <c r="D220" s="431">
        <f t="shared" si="31"/>
        <v>58.946899999999999</v>
      </c>
      <c r="E220" s="634">
        <f t="shared" si="32"/>
        <v>63.662652000000001</v>
      </c>
      <c r="F220" s="716">
        <f t="shared" si="30"/>
        <v>63.669999999999995</v>
      </c>
      <c r="G220" s="263" t="s">
        <v>4039</v>
      </c>
      <c r="H220" s="263"/>
      <c r="I220" s="263"/>
      <c r="J220" s="263"/>
      <c r="K220" s="264"/>
      <c r="M220" s="632"/>
    </row>
    <row r="221" spans="1:13" ht="15.75" customHeight="1" thickBot="1">
      <c r="A221" s="54"/>
      <c r="B221" s="465" t="s">
        <v>2648</v>
      </c>
      <c r="C221" s="336">
        <v>18.54</v>
      </c>
      <c r="D221" s="432">
        <f t="shared" si="31"/>
        <v>19.0962</v>
      </c>
      <c r="E221" s="634">
        <f t="shared" si="32"/>
        <v>20.623896000000002</v>
      </c>
      <c r="F221" s="716">
        <f t="shared" si="30"/>
        <v>20.630000000000003</v>
      </c>
      <c r="G221" s="276" t="s">
        <v>2649</v>
      </c>
      <c r="H221" s="276"/>
      <c r="I221" s="276"/>
      <c r="J221" s="276"/>
      <c r="K221" s="277"/>
      <c r="M221" s="632"/>
    </row>
    <row r="222" spans="1:13" ht="15" customHeight="1">
      <c r="A222" s="45"/>
      <c r="B222" s="311" t="s">
        <v>2650</v>
      </c>
      <c r="C222" s="500">
        <v>57.23</v>
      </c>
      <c r="D222" s="438">
        <f t="shared" si="31"/>
        <v>58.946899999999999</v>
      </c>
      <c r="E222" s="634">
        <f t="shared" si="32"/>
        <v>63.662652000000001</v>
      </c>
      <c r="F222" s="716">
        <f t="shared" si="30"/>
        <v>63.669999999999995</v>
      </c>
      <c r="G222" s="313" t="s">
        <v>4036</v>
      </c>
      <c r="H222" s="313"/>
      <c r="I222" s="313"/>
      <c r="J222" s="313"/>
      <c r="K222" s="314"/>
      <c r="M222" s="632"/>
    </row>
    <row r="223" spans="1:13" ht="15" customHeight="1">
      <c r="A223" s="48"/>
      <c r="B223" s="259" t="s">
        <v>2651</v>
      </c>
      <c r="C223" s="332">
        <v>57.23</v>
      </c>
      <c r="D223" s="431">
        <f t="shared" si="31"/>
        <v>58.946899999999999</v>
      </c>
      <c r="E223" s="634">
        <f t="shared" si="32"/>
        <v>63.662652000000001</v>
      </c>
      <c r="F223" s="716">
        <f t="shared" si="30"/>
        <v>63.669999999999995</v>
      </c>
      <c r="G223" s="263" t="s">
        <v>4037</v>
      </c>
      <c r="H223" s="263"/>
      <c r="I223" s="263"/>
      <c r="J223" s="263"/>
      <c r="K223" s="264"/>
      <c r="M223" s="632"/>
    </row>
    <row r="224" spans="1:13" ht="15" customHeight="1">
      <c r="A224" s="48"/>
      <c r="B224" s="259" t="s">
        <v>2652</v>
      </c>
      <c r="C224" s="332">
        <v>57.23</v>
      </c>
      <c r="D224" s="431">
        <f t="shared" si="31"/>
        <v>58.946899999999999</v>
      </c>
      <c r="E224" s="634">
        <f t="shared" si="32"/>
        <v>63.662652000000001</v>
      </c>
      <c r="F224" s="716">
        <f t="shared" si="30"/>
        <v>63.669999999999995</v>
      </c>
      <c r="G224" s="263" t="s">
        <v>4038</v>
      </c>
      <c r="H224" s="263"/>
      <c r="I224" s="263"/>
      <c r="J224" s="263"/>
      <c r="K224" s="264"/>
      <c r="M224" s="632"/>
    </row>
    <row r="225" spans="1:13" ht="15" customHeight="1" thickBot="1">
      <c r="A225" s="54"/>
      <c r="B225" s="272"/>
      <c r="C225" s="336">
        <v>57.23</v>
      </c>
      <c r="D225" s="432">
        <f t="shared" si="31"/>
        <v>58.946899999999999</v>
      </c>
      <c r="E225" s="634">
        <f t="shared" si="32"/>
        <v>63.662652000000001</v>
      </c>
      <c r="F225" s="716">
        <f t="shared" si="30"/>
        <v>63.669999999999995</v>
      </c>
      <c r="G225" s="276" t="s">
        <v>4040</v>
      </c>
      <c r="H225" s="276"/>
      <c r="I225" s="276"/>
      <c r="J225" s="276"/>
      <c r="K225" s="277"/>
      <c r="M225" s="632"/>
    </row>
    <row r="226" spans="1:13" ht="86.25" customHeight="1" thickBot="1">
      <c r="A226" s="218"/>
      <c r="B226" s="376" t="s">
        <v>2653</v>
      </c>
      <c r="C226" s="372">
        <v>64.100000000000009</v>
      </c>
      <c r="D226" s="440">
        <v>79.23</v>
      </c>
      <c r="E226" s="634">
        <f>D226*1.08</f>
        <v>85.568400000000011</v>
      </c>
      <c r="F226" s="716">
        <f t="shared" si="30"/>
        <v>85.570000000000007</v>
      </c>
      <c r="G226" s="795" t="s">
        <v>4041</v>
      </c>
      <c r="H226" s="795"/>
      <c r="I226" s="795"/>
      <c r="J226" s="795"/>
      <c r="K226" s="147"/>
      <c r="M226" s="632"/>
    </row>
    <row r="227" spans="1:13" ht="12.75" customHeight="1" thickBot="1">
      <c r="A227" s="570"/>
      <c r="B227" s="78"/>
      <c r="C227" s="79"/>
      <c r="D227" s="79"/>
      <c r="E227" s="79"/>
      <c r="F227" s="79"/>
      <c r="G227" s="78"/>
      <c r="H227" s="78"/>
      <c r="I227" s="78"/>
      <c r="J227" s="78"/>
      <c r="K227" s="571"/>
      <c r="M227" s="632"/>
    </row>
    <row r="228" spans="1:13" ht="15" customHeight="1">
      <c r="A228" s="45"/>
      <c r="B228" s="88" t="s">
        <v>2529</v>
      </c>
      <c r="C228" s="59"/>
      <c r="D228" s="59"/>
      <c r="E228" s="59"/>
      <c r="F228" s="59"/>
      <c r="G228" s="46"/>
      <c r="H228" s="46"/>
      <c r="I228" s="46"/>
      <c r="J228" s="46"/>
      <c r="K228" s="47"/>
      <c r="M228" s="632"/>
    </row>
    <row r="229" spans="1:13" ht="15" customHeight="1">
      <c r="A229" s="48"/>
      <c r="B229" s="49" t="s">
        <v>19</v>
      </c>
      <c r="C229" s="50" t="e">
        <v>#VALUE!</v>
      </c>
      <c r="D229" s="51" t="s">
        <v>3930</v>
      </c>
      <c r="E229" s="224" t="s">
        <v>4055</v>
      </c>
      <c r="F229" s="51" t="s">
        <v>3930</v>
      </c>
      <c r="G229" s="248" t="s">
        <v>178</v>
      </c>
      <c r="H229" s="248"/>
      <c r="I229" s="248"/>
      <c r="J229" s="248"/>
      <c r="K229" s="53"/>
      <c r="M229" s="632"/>
    </row>
    <row r="230" spans="1:13" ht="15" customHeight="1">
      <c r="A230" s="48"/>
      <c r="B230" s="620" t="s">
        <v>2654</v>
      </c>
      <c r="C230" s="291">
        <v>13.27</v>
      </c>
      <c r="D230" s="430">
        <v>13.68</v>
      </c>
      <c r="E230" s="634">
        <f t="shared" ref="E230:E231" si="33">D230*1.08</f>
        <v>14.7744</v>
      </c>
      <c r="F230" s="716">
        <f t="shared" ref="F230:F231" si="34">ROUNDUP(E230,2)</f>
        <v>14.78</v>
      </c>
      <c r="G230" s="610" t="s">
        <v>2655</v>
      </c>
      <c r="H230" s="610"/>
      <c r="I230" s="610"/>
      <c r="J230" s="610"/>
      <c r="K230" s="258"/>
      <c r="M230" s="632"/>
    </row>
    <row r="231" spans="1:13" ht="15" customHeight="1" thickBot="1">
      <c r="A231" s="54"/>
      <c r="B231" s="617" t="s">
        <v>2656</v>
      </c>
      <c r="C231" s="336">
        <v>34.94</v>
      </c>
      <c r="D231" s="432">
        <v>36</v>
      </c>
      <c r="E231" s="634">
        <f t="shared" si="33"/>
        <v>38.880000000000003</v>
      </c>
      <c r="F231" s="716">
        <f t="shared" si="34"/>
        <v>38.880000000000003</v>
      </c>
      <c r="G231" s="611" t="s">
        <v>2657</v>
      </c>
      <c r="H231" s="611"/>
      <c r="I231" s="611"/>
      <c r="J231" s="611"/>
      <c r="K231" s="277"/>
      <c r="M231" s="632"/>
    </row>
    <row r="232" spans="1:13" ht="15" customHeight="1" thickBot="1">
      <c r="A232" s="570"/>
      <c r="B232" s="78"/>
      <c r="C232" s="79"/>
      <c r="D232" s="79"/>
      <c r="E232" s="79"/>
      <c r="F232" s="79"/>
      <c r="G232" s="78"/>
      <c r="H232" s="78"/>
      <c r="I232" s="78"/>
      <c r="J232" s="78"/>
      <c r="K232" s="572"/>
      <c r="M232" s="632"/>
    </row>
    <row r="233" spans="1:13" ht="15" customHeight="1">
      <c r="A233" s="45"/>
      <c r="B233" s="88" t="s">
        <v>2530</v>
      </c>
      <c r="C233" s="59"/>
      <c r="D233" s="59"/>
      <c r="E233" s="59"/>
      <c r="F233" s="59"/>
      <c r="G233" s="46"/>
      <c r="H233" s="46"/>
      <c r="I233" s="46"/>
      <c r="J233" s="46"/>
      <c r="K233" s="47"/>
      <c r="M233" s="632"/>
    </row>
    <row r="234" spans="1:13" ht="15" customHeight="1">
      <c r="A234" s="48"/>
      <c r="B234" s="49" t="s">
        <v>19</v>
      </c>
      <c r="C234" s="50" t="e">
        <v>#VALUE!</v>
      </c>
      <c r="D234" s="51" t="s">
        <v>3930</v>
      </c>
      <c r="E234" s="224" t="s">
        <v>4055</v>
      </c>
      <c r="F234" s="51" t="s">
        <v>3930</v>
      </c>
      <c r="G234" s="248" t="s">
        <v>178</v>
      </c>
      <c r="H234" s="248" t="s">
        <v>3592</v>
      </c>
      <c r="I234" s="248"/>
      <c r="J234" s="248"/>
      <c r="K234" s="53"/>
      <c r="M234" s="632"/>
    </row>
    <row r="235" spans="1:13" ht="15" customHeight="1">
      <c r="A235" s="48"/>
      <c r="B235" s="253" t="s">
        <v>2658</v>
      </c>
      <c r="C235" s="291">
        <v>17.220000000000002</v>
      </c>
      <c r="D235" s="430">
        <v>17.73</v>
      </c>
      <c r="E235" s="634">
        <f t="shared" ref="E235:E238" si="35">D235*1.08</f>
        <v>19.148400000000002</v>
      </c>
      <c r="F235" s="716">
        <f t="shared" ref="F235:F238" si="36">ROUNDUP(E235,2)</f>
        <v>19.150000000000002</v>
      </c>
      <c r="G235" s="257" t="s">
        <v>3597</v>
      </c>
      <c r="H235" s="257" t="s">
        <v>3594</v>
      </c>
      <c r="I235" s="257"/>
      <c r="J235" s="257"/>
      <c r="K235" s="258"/>
      <c r="M235" s="632"/>
    </row>
    <row r="236" spans="1:13" ht="15" customHeight="1">
      <c r="A236" s="48"/>
      <c r="B236" s="259" t="s">
        <v>2659</v>
      </c>
      <c r="C236" s="332">
        <v>17.670000000000002</v>
      </c>
      <c r="D236" s="431">
        <v>18.21</v>
      </c>
      <c r="E236" s="634">
        <f t="shared" si="35"/>
        <v>19.666800000000002</v>
      </c>
      <c r="F236" s="716">
        <f t="shared" si="36"/>
        <v>19.670000000000002</v>
      </c>
      <c r="G236" s="263" t="s">
        <v>3597</v>
      </c>
      <c r="H236" s="263" t="s">
        <v>3593</v>
      </c>
      <c r="I236" s="263"/>
      <c r="J236" s="263"/>
      <c r="K236" s="264"/>
      <c r="M236" s="632"/>
    </row>
    <row r="237" spans="1:13" ht="15" customHeight="1">
      <c r="A237" s="48"/>
      <c r="B237" s="259" t="s">
        <v>2660</v>
      </c>
      <c r="C237" s="332">
        <v>21.040000000000003</v>
      </c>
      <c r="D237" s="431">
        <v>21.68</v>
      </c>
      <c r="E237" s="634">
        <f t="shared" si="35"/>
        <v>23.414400000000001</v>
      </c>
      <c r="F237" s="716">
        <f t="shared" si="36"/>
        <v>23.42</v>
      </c>
      <c r="G237" s="263" t="s">
        <v>3597</v>
      </c>
      <c r="H237" s="263" t="s">
        <v>3595</v>
      </c>
      <c r="I237" s="263"/>
      <c r="J237" s="263"/>
      <c r="K237" s="264"/>
      <c r="M237" s="632"/>
    </row>
    <row r="238" spans="1:13" ht="15" customHeight="1" thickBot="1">
      <c r="A238" s="54"/>
      <c r="B238" s="272" t="s">
        <v>2661</v>
      </c>
      <c r="C238" s="336">
        <v>24.39</v>
      </c>
      <c r="D238" s="432">
        <v>26.37</v>
      </c>
      <c r="E238" s="634">
        <f t="shared" si="35"/>
        <v>28.479600000000001</v>
      </c>
      <c r="F238" s="716">
        <f t="shared" si="36"/>
        <v>28.48</v>
      </c>
      <c r="G238" s="276" t="s">
        <v>3597</v>
      </c>
      <c r="H238" s="276" t="s">
        <v>3596</v>
      </c>
      <c r="I238" s="276"/>
      <c r="J238" s="276"/>
      <c r="K238" s="277"/>
      <c r="M238" s="632"/>
    </row>
    <row r="239" spans="1:13" ht="15" customHeight="1" thickBot="1">
      <c r="A239" s="570"/>
      <c r="B239" s="78"/>
      <c r="C239" s="79"/>
      <c r="D239" s="79"/>
      <c r="E239" s="286"/>
      <c r="F239" s="286"/>
      <c r="G239" s="78"/>
      <c r="H239" s="78"/>
      <c r="I239" s="78"/>
      <c r="J239" s="78"/>
      <c r="K239" s="571"/>
      <c r="M239" s="632"/>
    </row>
    <row r="240" spans="1:13" ht="15" customHeight="1">
      <c r="A240" s="45"/>
      <c r="B240" s="88" t="s">
        <v>2531</v>
      </c>
      <c r="C240" s="76"/>
      <c r="D240" s="76"/>
      <c r="E240" s="76"/>
      <c r="F240" s="76"/>
      <c r="G240" s="46"/>
      <c r="H240" s="46"/>
      <c r="I240" s="46"/>
      <c r="J240" s="46"/>
      <c r="K240" s="47"/>
      <c r="M240" s="632"/>
    </row>
    <row r="241" spans="1:13" ht="15" customHeight="1">
      <c r="A241" s="48"/>
      <c r="B241" s="49" t="s">
        <v>19</v>
      </c>
      <c r="C241" s="51" t="e">
        <v>#VALUE!</v>
      </c>
      <c r="D241" s="51" t="s">
        <v>3930</v>
      </c>
      <c r="E241" s="224" t="s">
        <v>4055</v>
      </c>
      <c r="F241" s="51" t="s">
        <v>3930</v>
      </c>
      <c r="G241" s="248" t="s">
        <v>178</v>
      </c>
      <c r="H241" s="248"/>
      <c r="I241" s="248"/>
      <c r="J241" s="248"/>
      <c r="K241" s="53"/>
      <c r="M241" s="632"/>
    </row>
    <row r="242" spans="1:13" ht="15" customHeight="1" thickBot="1">
      <c r="A242" s="54"/>
      <c r="B242" s="86" t="s">
        <v>2662</v>
      </c>
      <c r="C242" s="380">
        <v>10.77</v>
      </c>
      <c r="D242" s="434">
        <v>12.21</v>
      </c>
      <c r="E242" s="634">
        <f>D242*1.08</f>
        <v>13.186800000000002</v>
      </c>
      <c r="F242" s="716">
        <f t="shared" ref="F242:F244" si="37">ROUNDUP(E242,2)</f>
        <v>13.19</v>
      </c>
      <c r="G242" s="104" t="s">
        <v>3854</v>
      </c>
      <c r="H242" s="104"/>
      <c r="I242" s="104"/>
      <c r="J242" s="104"/>
      <c r="K242" s="105"/>
      <c r="M242" s="632"/>
    </row>
    <row r="243" spans="1:13" ht="15" customHeight="1">
      <c r="A243" s="45"/>
      <c r="B243" s="615" t="s">
        <v>2663</v>
      </c>
      <c r="C243" s="373">
        <v>62.19</v>
      </c>
      <c r="D243" s="438">
        <v>69.180000000000007</v>
      </c>
      <c r="E243" s="634">
        <f t="shared" ref="E243:E244" si="38">D243*1.08</f>
        <v>74.714400000000012</v>
      </c>
      <c r="F243" s="716">
        <f t="shared" si="37"/>
        <v>74.72</v>
      </c>
      <c r="G243" s="313" t="s">
        <v>3598</v>
      </c>
      <c r="H243" s="313"/>
      <c r="I243" s="313"/>
      <c r="J243" s="313"/>
      <c r="K243" s="314"/>
      <c r="M243" s="632"/>
    </row>
    <row r="244" spans="1:13" ht="15" customHeight="1" thickBot="1">
      <c r="A244" s="54"/>
      <c r="B244" s="617" t="s">
        <v>2664</v>
      </c>
      <c r="C244" s="349">
        <v>62.19</v>
      </c>
      <c r="D244" s="432">
        <f>C244*1.03</f>
        <v>64.055700000000002</v>
      </c>
      <c r="E244" s="634">
        <f t="shared" si="38"/>
        <v>69.180156000000011</v>
      </c>
      <c r="F244" s="716">
        <f t="shared" si="37"/>
        <v>69.190000000000012</v>
      </c>
      <c r="G244" s="611" t="s">
        <v>3599</v>
      </c>
      <c r="H244" s="611"/>
      <c r="I244" s="611"/>
      <c r="J244" s="611"/>
      <c r="K244" s="277"/>
      <c r="M244" s="632"/>
    </row>
    <row r="245" spans="1:13" ht="15" customHeight="1" thickBot="1">
      <c r="A245" s="573"/>
      <c r="B245" s="419"/>
      <c r="C245" s="574"/>
      <c r="D245" s="574"/>
      <c r="E245" s="574"/>
      <c r="F245" s="574"/>
      <c r="G245" s="419"/>
      <c r="H245" s="419"/>
      <c r="I245" s="419"/>
      <c r="J245" s="419"/>
      <c r="K245" s="498"/>
    </row>
  </sheetData>
  <mergeCells count="2">
    <mergeCell ref="G226:J226"/>
    <mergeCell ref="A2:K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L62"/>
  <sheetViews>
    <sheetView workbookViewId="0"/>
  </sheetViews>
  <sheetFormatPr baseColWidth="10" defaultColWidth="11.42578125" defaultRowHeight="12"/>
  <cols>
    <col min="1" max="1" width="22.7109375" style="123" customWidth="1"/>
    <col min="2" max="2" width="20.7109375" style="123" customWidth="1"/>
    <col min="3" max="3" width="6.140625" style="123" hidden="1" customWidth="1"/>
    <col min="4" max="4" width="9.140625" style="123" hidden="1" customWidth="1"/>
    <col min="5" max="5" width="6.140625" style="123" hidden="1" customWidth="1"/>
    <col min="6" max="6" width="10.7109375" style="123" customWidth="1"/>
    <col min="7" max="7" width="15.7109375" style="123" customWidth="1"/>
    <col min="8" max="8" width="20.7109375" style="123" customWidth="1"/>
    <col min="9" max="9" width="12.7109375" style="123" customWidth="1"/>
    <col min="10" max="10" width="10.7109375" style="123" customWidth="1"/>
    <col min="11" max="11" width="16.7109375" style="123" customWidth="1"/>
    <col min="12" max="12" width="39.42578125" style="575" customWidth="1"/>
    <col min="13" max="16384" width="11.42578125" style="123"/>
  </cols>
  <sheetData>
    <row r="1" spans="1:11" ht="24.95" customHeight="1" thickBot="1">
      <c r="A1" s="581"/>
      <c r="B1" s="461" t="s">
        <v>3866</v>
      </c>
      <c r="C1" s="582"/>
      <c r="D1" s="582"/>
      <c r="E1" s="582"/>
      <c r="F1" s="582"/>
      <c r="G1" s="582"/>
      <c r="H1" s="582"/>
      <c r="I1" s="582"/>
      <c r="J1" s="582"/>
      <c r="K1" s="583"/>
    </row>
    <row r="2" spans="1:11" ht="14.25" customHeight="1">
      <c r="A2" s="60"/>
      <c r="B2" s="88" t="s">
        <v>3867</v>
      </c>
      <c r="C2" s="46"/>
      <c r="D2" s="46"/>
      <c r="E2" s="46"/>
      <c r="F2" s="46"/>
      <c r="G2" s="46"/>
      <c r="H2" s="46"/>
      <c r="I2" s="46"/>
      <c r="J2" s="46"/>
      <c r="K2" s="47"/>
    </row>
    <row r="3" spans="1:11" ht="14.25" customHeight="1">
      <c r="A3" s="62"/>
      <c r="B3" s="49" t="s">
        <v>429</v>
      </c>
      <c r="C3" s="50" t="s">
        <v>20</v>
      </c>
      <c r="D3" s="51" t="s">
        <v>3930</v>
      </c>
      <c r="E3" s="224" t="s">
        <v>4055</v>
      </c>
      <c r="F3" s="51" t="s">
        <v>3930</v>
      </c>
      <c r="G3" s="248" t="s">
        <v>178</v>
      </c>
      <c r="H3" s="51"/>
      <c r="I3" s="83" t="s">
        <v>3868</v>
      </c>
      <c r="J3" s="51" t="s">
        <v>3869</v>
      </c>
      <c r="K3" s="53"/>
    </row>
    <row r="4" spans="1:11" ht="50.1" customHeight="1" thickBot="1">
      <c r="A4" s="62"/>
      <c r="B4" s="190" t="s">
        <v>3559</v>
      </c>
      <c r="C4" s="370">
        <v>6.98</v>
      </c>
      <c r="D4" s="370">
        <f>C4*1.03</f>
        <v>7.1894000000000009</v>
      </c>
      <c r="E4" s="720">
        <f>D4*1.08</f>
        <v>7.7645520000000019</v>
      </c>
      <c r="F4" s="350">
        <f t="shared" ref="F4" si="0">ROUNDUP(E4,2)</f>
        <v>7.77</v>
      </c>
      <c r="G4" s="81" t="s">
        <v>3870</v>
      </c>
      <c r="H4" s="191"/>
      <c r="I4" s="81" t="s">
        <v>3871</v>
      </c>
      <c r="J4" s="81" t="s">
        <v>3872</v>
      </c>
      <c r="K4" s="82"/>
    </row>
    <row r="5" spans="1:11" ht="50.1" customHeight="1" thickBot="1">
      <c r="A5" s="218"/>
      <c r="B5" s="376" t="s">
        <v>3560</v>
      </c>
      <c r="C5" s="372">
        <v>6.98</v>
      </c>
      <c r="D5" s="372">
        <f t="shared" ref="D5:D20" si="1">C5*1.03</f>
        <v>7.1894000000000009</v>
      </c>
      <c r="E5" s="726">
        <f t="shared" ref="E5:E24" si="2">D5*1.08</f>
        <v>7.7645520000000019</v>
      </c>
      <c r="F5" s="406">
        <f t="shared" ref="F5:F24" si="3">ROUNDUP(E5,2)</f>
        <v>7.77</v>
      </c>
      <c r="G5" s="146" t="s">
        <v>3870</v>
      </c>
      <c r="H5" s="146"/>
      <c r="I5" s="146" t="s">
        <v>3871</v>
      </c>
      <c r="J5" s="146" t="s">
        <v>3873</v>
      </c>
      <c r="K5" s="147"/>
    </row>
    <row r="6" spans="1:11" ht="50.1" customHeight="1" thickBot="1">
      <c r="A6" s="218"/>
      <c r="B6" s="376" t="s">
        <v>3561</v>
      </c>
      <c r="C6" s="372">
        <v>6.98</v>
      </c>
      <c r="D6" s="372">
        <f t="shared" si="1"/>
        <v>7.1894000000000009</v>
      </c>
      <c r="E6" s="726">
        <f t="shared" si="2"/>
        <v>7.7645520000000019</v>
      </c>
      <c r="F6" s="406">
        <f t="shared" si="3"/>
        <v>7.77</v>
      </c>
      <c r="G6" s="146" t="s">
        <v>3870</v>
      </c>
      <c r="H6" s="146"/>
      <c r="I6" s="146" t="s">
        <v>3871</v>
      </c>
      <c r="J6" s="146" t="s">
        <v>3874</v>
      </c>
      <c r="K6" s="147"/>
    </row>
    <row r="7" spans="1:11" ht="50.1" customHeight="1" thickBot="1">
      <c r="A7" s="218"/>
      <c r="B7" s="376" t="s">
        <v>3562</v>
      </c>
      <c r="C7" s="372">
        <v>6.98</v>
      </c>
      <c r="D7" s="372">
        <f t="shared" si="1"/>
        <v>7.1894000000000009</v>
      </c>
      <c r="E7" s="726">
        <f t="shared" si="2"/>
        <v>7.7645520000000019</v>
      </c>
      <c r="F7" s="406">
        <f t="shared" si="3"/>
        <v>7.77</v>
      </c>
      <c r="G7" s="146" t="s">
        <v>3870</v>
      </c>
      <c r="H7" s="146"/>
      <c r="I7" s="146" t="s">
        <v>3875</v>
      </c>
      <c r="J7" s="146" t="s">
        <v>3876</v>
      </c>
      <c r="K7" s="147"/>
    </row>
    <row r="8" spans="1:11" ht="50.1" customHeight="1" thickBot="1">
      <c r="A8" s="218"/>
      <c r="B8" s="376" t="s">
        <v>3563</v>
      </c>
      <c r="C8" s="372">
        <v>6.98</v>
      </c>
      <c r="D8" s="372">
        <f t="shared" si="1"/>
        <v>7.1894000000000009</v>
      </c>
      <c r="E8" s="726">
        <f t="shared" si="2"/>
        <v>7.7645520000000019</v>
      </c>
      <c r="F8" s="406">
        <f t="shared" si="3"/>
        <v>7.77</v>
      </c>
      <c r="G8" s="146" t="s">
        <v>3870</v>
      </c>
      <c r="H8" s="146"/>
      <c r="I8" s="146" t="s">
        <v>3877</v>
      </c>
      <c r="J8" s="146" t="s">
        <v>3878</v>
      </c>
      <c r="K8" s="147"/>
    </row>
    <row r="9" spans="1:11" ht="50.1" customHeight="1" thickBot="1">
      <c r="A9" s="218"/>
      <c r="B9" s="376" t="s">
        <v>3564</v>
      </c>
      <c r="C9" s="372">
        <v>6.98</v>
      </c>
      <c r="D9" s="372">
        <f t="shared" si="1"/>
        <v>7.1894000000000009</v>
      </c>
      <c r="E9" s="726">
        <f t="shared" si="2"/>
        <v>7.7645520000000019</v>
      </c>
      <c r="F9" s="406">
        <f t="shared" si="3"/>
        <v>7.77</v>
      </c>
      <c r="G9" s="146" t="s">
        <v>3870</v>
      </c>
      <c r="H9" s="146"/>
      <c r="I9" s="146" t="s">
        <v>3877</v>
      </c>
      <c r="J9" s="146" t="s">
        <v>3879</v>
      </c>
      <c r="K9" s="147"/>
    </row>
    <row r="10" spans="1:11" ht="50.1" customHeight="1" thickBot="1">
      <c r="A10" s="218"/>
      <c r="B10" s="376" t="s">
        <v>3565</v>
      </c>
      <c r="C10" s="372">
        <v>6.98</v>
      </c>
      <c r="D10" s="372">
        <f t="shared" si="1"/>
        <v>7.1894000000000009</v>
      </c>
      <c r="E10" s="726">
        <f t="shared" si="2"/>
        <v>7.7645520000000019</v>
      </c>
      <c r="F10" s="406">
        <f t="shared" si="3"/>
        <v>7.77</v>
      </c>
      <c r="G10" s="146" t="s">
        <v>3870</v>
      </c>
      <c r="H10" s="146"/>
      <c r="I10" s="146" t="s">
        <v>3877</v>
      </c>
      <c r="J10" s="146" t="s">
        <v>3880</v>
      </c>
      <c r="K10" s="147"/>
    </row>
    <row r="11" spans="1:11" ht="50.1" customHeight="1" thickBot="1">
      <c r="A11" s="218"/>
      <c r="B11" s="376" t="s">
        <v>3566</v>
      </c>
      <c r="C11" s="372">
        <v>6.98</v>
      </c>
      <c r="D11" s="372">
        <f t="shared" si="1"/>
        <v>7.1894000000000009</v>
      </c>
      <c r="E11" s="726">
        <f t="shared" si="2"/>
        <v>7.7645520000000019</v>
      </c>
      <c r="F11" s="406">
        <f t="shared" si="3"/>
        <v>7.77</v>
      </c>
      <c r="G11" s="146" t="s">
        <v>3870</v>
      </c>
      <c r="H11" s="146"/>
      <c r="I11" s="146" t="s">
        <v>3881</v>
      </c>
      <c r="J11" s="146" t="s">
        <v>3882</v>
      </c>
      <c r="K11" s="147"/>
    </row>
    <row r="12" spans="1:11" ht="50.1" customHeight="1" thickBot="1">
      <c r="A12" s="218"/>
      <c r="B12" s="376" t="s">
        <v>3567</v>
      </c>
      <c r="C12" s="372">
        <v>6.98</v>
      </c>
      <c r="D12" s="372">
        <f t="shared" si="1"/>
        <v>7.1894000000000009</v>
      </c>
      <c r="E12" s="726">
        <f t="shared" si="2"/>
        <v>7.7645520000000019</v>
      </c>
      <c r="F12" s="406">
        <f t="shared" si="3"/>
        <v>7.77</v>
      </c>
      <c r="G12" s="146" t="s">
        <v>3870</v>
      </c>
      <c r="H12" s="146"/>
      <c r="I12" s="146" t="s">
        <v>3877</v>
      </c>
      <c r="J12" s="146" t="s">
        <v>3883</v>
      </c>
      <c r="K12" s="147"/>
    </row>
    <row r="13" spans="1:11" ht="50.1" customHeight="1" thickBot="1">
      <c r="A13" s="218"/>
      <c r="B13" s="376" t="s">
        <v>3568</v>
      </c>
      <c r="C13" s="372">
        <v>6.98</v>
      </c>
      <c r="D13" s="372">
        <f t="shared" si="1"/>
        <v>7.1894000000000009</v>
      </c>
      <c r="E13" s="726">
        <f t="shared" si="2"/>
        <v>7.7645520000000019</v>
      </c>
      <c r="F13" s="406">
        <f t="shared" si="3"/>
        <v>7.77</v>
      </c>
      <c r="G13" s="146" t="s">
        <v>3870</v>
      </c>
      <c r="H13" s="146"/>
      <c r="I13" s="146" t="s">
        <v>3877</v>
      </c>
      <c r="J13" s="146" t="s">
        <v>3884</v>
      </c>
      <c r="K13" s="147"/>
    </row>
    <row r="14" spans="1:11" ht="50.1" customHeight="1" thickBot="1">
      <c r="A14" s="45"/>
      <c r="B14" s="376" t="s">
        <v>3569</v>
      </c>
      <c r="C14" s="372">
        <v>6.98</v>
      </c>
      <c r="D14" s="372">
        <f t="shared" si="1"/>
        <v>7.1894000000000009</v>
      </c>
      <c r="E14" s="726">
        <f t="shared" si="2"/>
        <v>7.7645520000000019</v>
      </c>
      <c r="F14" s="406">
        <f t="shared" si="3"/>
        <v>7.77</v>
      </c>
      <c r="G14" s="146" t="s">
        <v>3870</v>
      </c>
      <c r="H14" s="146"/>
      <c r="I14" s="146" t="s">
        <v>3885</v>
      </c>
      <c r="J14" s="146" t="s">
        <v>3884</v>
      </c>
      <c r="K14" s="147"/>
    </row>
    <row r="15" spans="1:11" ht="50.1" customHeight="1" thickBot="1">
      <c r="A15" s="218"/>
      <c r="B15" s="376" t="s">
        <v>3570</v>
      </c>
      <c r="C15" s="372">
        <v>6.98</v>
      </c>
      <c r="D15" s="372">
        <f t="shared" si="1"/>
        <v>7.1894000000000009</v>
      </c>
      <c r="E15" s="726">
        <f t="shared" si="2"/>
        <v>7.7645520000000019</v>
      </c>
      <c r="F15" s="406">
        <f t="shared" si="3"/>
        <v>7.77</v>
      </c>
      <c r="G15" s="146" t="s">
        <v>3870</v>
      </c>
      <c r="H15" s="146"/>
      <c r="I15" s="146" t="s">
        <v>3877</v>
      </c>
      <c r="J15" s="146" t="s">
        <v>3886</v>
      </c>
      <c r="K15" s="147"/>
    </row>
    <row r="16" spans="1:11" ht="50.1" customHeight="1" thickBot="1">
      <c r="A16" s="218"/>
      <c r="B16" s="376" t="s">
        <v>3571</v>
      </c>
      <c r="C16" s="372">
        <v>6.98</v>
      </c>
      <c r="D16" s="372">
        <f t="shared" si="1"/>
        <v>7.1894000000000009</v>
      </c>
      <c r="E16" s="726">
        <f t="shared" si="2"/>
        <v>7.7645520000000019</v>
      </c>
      <c r="F16" s="406">
        <f t="shared" si="3"/>
        <v>7.77</v>
      </c>
      <c r="G16" s="146" t="s">
        <v>3870</v>
      </c>
      <c r="H16" s="146"/>
      <c r="I16" s="146" t="s">
        <v>3877</v>
      </c>
      <c r="J16" s="146" t="s">
        <v>3887</v>
      </c>
      <c r="K16" s="147"/>
    </row>
    <row r="17" spans="1:11" ht="50.1" customHeight="1" thickBot="1">
      <c r="A17" s="218"/>
      <c r="B17" s="376" t="s">
        <v>3572</v>
      </c>
      <c r="C17" s="372">
        <v>6.98</v>
      </c>
      <c r="D17" s="372">
        <f t="shared" si="1"/>
        <v>7.1894000000000009</v>
      </c>
      <c r="E17" s="726">
        <f t="shared" si="2"/>
        <v>7.7645520000000019</v>
      </c>
      <c r="F17" s="406">
        <f t="shared" si="3"/>
        <v>7.77</v>
      </c>
      <c r="G17" s="146" t="s">
        <v>3870</v>
      </c>
      <c r="H17" s="146"/>
      <c r="I17" s="146" t="s">
        <v>3877</v>
      </c>
      <c r="J17" s="146" t="s">
        <v>3888</v>
      </c>
      <c r="K17" s="147"/>
    </row>
    <row r="18" spans="1:11" ht="50.1" customHeight="1" thickBot="1">
      <c r="A18" s="54"/>
      <c r="B18" s="376" t="s">
        <v>3573</v>
      </c>
      <c r="C18" s="372">
        <v>6.98</v>
      </c>
      <c r="D18" s="372">
        <f t="shared" si="1"/>
        <v>7.1894000000000009</v>
      </c>
      <c r="E18" s="726">
        <f t="shared" si="2"/>
        <v>7.7645520000000019</v>
      </c>
      <c r="F18" s="406">
        <f t="shared" si="3"/>
        <v>7.77</v>
      </c>
      <c r="G18" s="146" t="s">
        <v>3870</v>
      </c>
      <c r="H18" s="146"/>
      <c r="I18" s="146" t="s">
        <v>3875</v>
      </c>
      <c r="J18" s="146" t="s">
        <v>3889</v>
      </c>
      <c r="K18" s="147"/>
    </row>
    <row r="19" spans="1:11" ht="50.1" customHeight="1" thickBot="1">
      <c r="A19" s="218"/>
      <c r="B19" s="376" t="s">
        <v>3574</v>
      </c>
      <c r="C19" s="372">
        <v>6.98</v>
      </c>
      <c r="D19" s="372">
        <f t="shared" si="1"/>
        <v>7.1894000000000009</v>
      </c>
      <c r="E19" s="726">
        <f t="shared" si="2"/>
        <v>7.7645520000000019</v>
      </c>
      <c r="F19" s="406">
        <f t="shared" si="3"/>
        <v>7.77</v>
      </c>
      <c r="G19" s="146" t="s">
        <v>3870</v>
      </c>
      <c r="H19" s="146"/>
      <c r="I19" s="146" t="s">
        <v>3877</v>
      </c>
      <c r="J19" s="146" t="s">
        <v>4042</v>
      </c>
      <c r="K19" s="147"/>
    </row>
    <row r="20" spans="1:11" ht="50.1" customHeight="1" thickBot="1">
      <c r="A20" s="218"/>
      <c r="B20" s="376" t="s">
        <v>3575</v>
      </c>
      <c r="C20" s="372">
        <v>6.98</v>
      </c>
      <c r="D20" s="372">
        <f t="shared" si="1"/>
        <v>7.1894000000000009</v>
      </c>
      <c r="E20" s="726">
        <f t="shared" si="2"/>
        <v>7.7645520000000019</v>
      </c>
      <c r="F20" s="406">
        <f t="shared" si="3"/>
        <v>7.77</v>
      </c>
      <c r="G20" s="146" t="s">
        <v>3870</v>
      </c>
      <c r="H20" s="146"/>
      <c r="I20" s="146" t="s">
        <v>3877</v>
      </c>
      <c r="J20" s="146" t="s">
        <v>3579</v>
      </c>
      <c r="K20" s="147"/>
    </row>
    <row r="21" spans="1:11" ht="50.1" customHeight="1" thickBot="1">
      <c r="A21" s="218"/>
      <c r="B21" s="376" t="s">
        <v>3576</v>
      </c>
      <c r="C21" s="372">
        <v>24.79</v>
      </c>
      <c r="D21" s="372">
        <v>25.54</v>
      </c>
      <c r="E21" s="726">
        <f t="shared" si="2"/>
        <v>27.583200000000001</v>
      </c>
      <c r="F21" s="406">
        <f t="shared" si="3"/>
        <v>27.59</v>
      </c>
      <c r="G21" s="146" t="s">
        <v>3870</v>
      </c>
      <c r="H21" s="146"/>
      <c r="I21" s="146" t="s">
        <v>3890</v>
      </c>
      <c r="J21" s="146" t="s">
        <v>3579</v>
      </c>
      <c r="K21" s="147"/>
    </row>
    <row r="22" spans="1:11" ht="50.1" customHeight="1" thickBot="1">
      <c r="A22" s="218"/>
      <c r="B22" s="376" t="s">
        <v>3577</v>
      </c>
      <c r="C22" s="372">
        <v>24.79</v>
      </c>
      <c r="D22" s="372">
        <v>25.54</v>
      </c>
      <c r="E22" s="726">
        <f t="shared" si="2"/>
        <v>27.583200000000001</v>
      </c>
      <c r="F22" s="406">
        <f t="shared" si="3"/>
        <v>27.59</v>
      </c>
      <c r="G22" s="146" t="s">
        <v>3870</v>
      </c>
      <c r="H22" s="146"/>
      <c r="I22" s="146" t="s">
        <v>3890</v>
      </c>
      <c r="J22" s="146" t="s">
        <v>3891</v>
      </c>
      <c r="K22" s="147"/>
    </row>
    <row r="23" spans="1:11" ht="50.1" customHeight="1" thickBot="1">
      <c r="A23" s="218"/>
      <c r="B23" s="376" t="s">
        <v>3578</v>
      </c>
      <c r="C23" s="372">
        <v>24.79</v>
      </c>
      <c r="D23" s="372">
        <v>25.54</v>
      </c>
      <c r="E23" s="726">
        <f t="shared" si="2"/>
        <v>27.583200000000001</v>
      </c>
      <c r="F23" s="406">
        <f t="shared" si="3"/>
        <v>27.59</v>
      </c>
      <c r="G23" s="146" t="s">
        <v>3870</v>
      </c>
      <c r="H23" s="146"/>
      <c r="I23" s="146" t="s">
        <v>3890</v>
      </c>
      <c r="J23" s="146" t="s">
        <v>3883</v>
      </c>
      <c r="K23" s="147"/>
    </row>
    <row r="24" spans="1:11" ht="50.1" customHeight="1" thickBot="1">
      <c r="A24" s="218"/>
      <c r="B24" s="376" t="s">
        <v>12</v>
      </c>
      <c r="C24" s="372">
        <v>24.79</v>
      </c>
      <c r="D24" s="372">
        <v>25.54</v>
      </c>
      <c r="E24" s="726">
        <f t="shared" si="2"/>
        <v>27.583200000000001</v>
      </c>
      <c r="F24" s="406">
        <f t="shared" si="3"/>
        <v>27.59</v>
      </c>
      <c r="G24" s="146" t="s">
        <v>3870</v>
      </c>
      <c r="H24" s="146"/>
      <c r="I24" s="146" t="s">
        <v>3890</v>
      </c>
      <c r="J24" s="146" t="s">
        <v>3884</v>
      </c>
      <c r="K24" s="147"/>
    </row>
    <row r="25" spans="1:11" ht="15" customHeight="1" thickBot="1">
      <c r="A25" s="285"/>
      <c r="B25" s="122"/>
      <c r="C25" s="286"/>
      <c r="D25" s="286"/>
      <c r="E25" s="286"/>
      <c r="F25" s="286"/>
      <c r="G25" s="122"/>
      <c r="H25" s="122"/>
      <c r="I25" s="122"/>
      <c r="J25" s="122"/>
      <c r="K25" s="288"/>
    </row>
    <row r="26" spans="1:11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</row>
    <row r="27" spans="1:11">
      <c r="A27" s="249"/>
      <c r="B27" s="249"/>
      <c r="C27" s="249"/>
      <c r="D27" s="249"/>
      <c r="E27" s="249"/>
      <c r="F27" s="249"/>
      <c r="G27" s="249"/>
      <c r="H27" s="249"/>
      <c r="I27" s="249"/>
      <c r="J27" s="249"/>
      <c r="K27" s="249"/>
    </row>
    <row r="28" spans="1:11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</row>
    <row r="29" spans="1:11">
      <c r="A29" s="576"/>
      <c r="B29" s="576"/>
      <c r="C29" s="576"/>
      <c r="D29" s="576"/>
      <c r="E29" s="576"/>
      <c r="F29" s="576"/>
      <c r="G29" s="576"/>
      <c r="H29" s="576"/>
      <c r="I29" s="576"/>
      <c r="J29" s="576"/>
      <c r="K29" s="576"/>
    </row>
    <row r="30" spans="1:11">
      <c r="A30" s="576"/>
      <c r="B30" s="576"/>
      <c r="C30" s="576"/>
      <c r="D30" s="576"/>
      <c r="E30" s="576"/>
      <c r="F30" s="576"/>
      <c r="G30" s="576"/>
      <c r="H30" s="576"/>
      <c r="I30" s="576"/>
      <c r="J30" s="576"/>
      <c r="K30" s="576"/>
    </row>
    <row r="31" spans="1:11">
      <c r="A31" s="576"/>
      <c r="B31" s="576"/>
      <c r="C31" s="576"/>
      <c r="D31" s="576"/>
      <c r="E31" s="576"/>
      <c r="F31" s="576"/>
      <c r="G31" s="576"/>
      <c r="H31" s="576"/>
      <c r="I31" s="576"/>
      <c r="J31" s="576"/>
      <c r="K31" s="576"/>
    </row>
    <row r="32" spans="1:11">
      <c r="J32" s="577"/>
    </row>
    <row r="33" spans="10:10">
      <c r="J33" s="577"/>
    </row>
    <row r="34" spans="10:10">
      <c r="J34" s="577"/>
    </row>
    <row r="35" spans="10:10">
      <c r="J35" s="577"/>
    </row>
    <row r="36" spans="10:10">
      <c r="J36" s="577"/>
    </row>
    <row r="37" spans="10:10">
      <c r="J37" s="577"/>
    </row>
    <row r="38" spans="10:10">
      <c r="J38" s="577"/>
    </row>
    <row r="39" spans="10:10">
      <c r="J39" s="577"/>
    </row>
    <row r="40" spans="10:10">
      <c r="J40" s="577"/>
    </row>
    <row r="41" spans="10:10">
      <c r="J41" s="577"/>
    </row>
    <row r="42" spans="10:10">
      <c r="J42" s="577"/>
    </row>
    <row r="43" spans="10:10">
      <c r="J43" s="577"/>
    </row>
    <row r="44" spans="10:10">
      <c r="J44" s="577"/>
    </row>
    <row r="45" spans="10:10">
      <c r="J45" s="577"/>
    </row>
    <row r="46" spans="10:10">
      <c r="J46" s="577"/>
    </row>
    <row r="47" spans="10:10">
      <c r="J47" s="577"/>
    </row>
    <row r="48" spans="10:10">
      <c r="J48" s="577"/>
    </row>
    <row r="49" spans="10:10">
      <c r="J49" s="577"/>
    </row>
    <row r="50" spans="10:10">
      <c r="J50" s="577"/>
    </row>
    <row r="51" spans="10:10">
      <c r="J51" s="577"/>
    </row>
    <row r="52" spans="10:10">
      <c r="J52" s="577"/>
    </row>
    <row r="53" spans="10:10">
      <c r="J53" s="577"/>
    </row>
    <row r="54" spans="10:10">
      <c r="J54" s="577"/>
    </row>
    <row r="55" spans="10:10">
      <c r="J55" s="577"/>
    </row>
    <row r="56" spans="10:10">
      <c r="J56" s="577"/>
    </row>
    <row r="57" spans="10:10">
      <c r="J57" s="577"/>
    </row>
    <row r="58" spans="10:10">
      <c r="J58" s="577"/>
    </row>
    <row r="59" spans="10:10">
      <c r="J59" s="577"/>
    </row>
    <row r="60" spans="10:10">
      <c r="J60" s="577"/>
    </row>
    <row r="61" spans="10:10">
      <c r="J61" s="577"/>
    </row>
    <row r="62" spans="10:10">
      <c r="J62" s="57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K522"/>
  <sheetViews>
    <sheetView zoomScaleNormal="100" workbookViewId="0">
      <pane ySplit="1" topLeftCell="A2" activePane="bottomLeft" state="frozen"/>
      <selection activeCell="B12" sqref="B12"/>
      <selection pane="bottomLeft" activeCell="L10" sqref="L9:L10"/>
    </sheetView>
  </sheetViews>
  <sheetFormatPr baseColWidth="10" defaultColWidth="28" defaultRowHeight="15" customHeight="1"/>
  <cols>
    <col min="1" max="1" width="22.7109375" style="44" customWidth="1"/>
    <col min="2" max="2" width="20.7109375" style="44" customWidth="1"/>
    <col min="3" max="3" width="0.28515625" style="87" customWidth="1"/>
    <col min="4" max="4" width="6" style="87" hidden="1" customWidth="1"/>
    <col min="5" max="5" width="0.140625" style="87" customWidth="1"/>
    <col min="6" max="6" width="10.7109375" style="87" customWidth="1"/>
    <col min="7" max="7" width="15.7109375" style="44" customWidth="1"/>
    <col min="8" max="8" width="20.7109375" style="44" customWidth="1"/>
    <col min="9" max="9" width="12.7109375" style="44" customWidth="1"/>
    <col min="10" max="10" width="10.7109375" style="44" customWidth="1"/>
    <col min="11" max="11" width="16.7109375" style="44" customWidth="1"/>
    <col min="12" max="14" width="19.42578125" style="44" customWidth="1"/>
    <col min="15" max="16384" width="28" style="44"/>
  </cols>
  <sheetData>
    <row r="1" spans="1:11" ht="24.95" customHeight="1" thickBot="1">
      <c r="A1" s="460"/>
      <c r="B1" s="461" t="s">
        <v>3179</v>
      </c>
      <c r="C1" s="605"/>
      <c r="D1" s="605"/>
      <c r="E1" s="605"/>
      <c r="F1" s="605"/>
      <c r="G1" s="463"/>
      <c r="H1" s="463"/>
      <c r="I1" s="463"/>
      <c r="J1" s="463"/>
      <c r="K1" s="464"/>
    </row>
    <row r="2" spans="1:11" ht="15" customHeight="1">
      <c r="A2" s="45"/>
      <c r="B2" s="88" t="s">
        <v>14</v>
      </c>
      <c r="C2" s="46"/>
      <c r="D2" s="46"/>
      <c r="E2" s="46"/>
      <c r="F2" s="46"/>
      <c r="G2" s="46"/>
      <c r="H2" s="46"/>
      <c r="I2" s="46"/>
      <c r="J2" s="46"/>
      <c r="K2" s="47"/>
    </row>
    <row r="3" spans="1:11" ht="15" customHeight="1">
      <c r="A3" s="48"/>
      <c r="B3" s="49" t="s">
        <v>19</v>
      </c>
      <c r="C3" s="50" t="s">
        <v>3930</v>
      </c>
      <c r="D3" s="51" t="s">
        <v>3930</v>
      </c>
      <c r="E3" s="51" t="s">
        <v>4055</v>
      </c>
      <c r="F3" s="51" t="s">
        <v>3930</v>
      </c>
      <c r="G3" s="51" t="s">
        <v>21</v>
      </c>
      <c r="H3" s="51" t="s">
        <v>13</v>
      </c>
      <c r="I3" s="52"/>
      <c r="J3" s="52"/>
      <c r="K3" s="53"/>
    </row>
    <row r="4" spans="1:11" ht="15" customHeight="1">
      <c r="A4" s="48"/>
      <c r="B4" s="646" t="s">
        <v>14</v>
      </c>
      <c r="C4" s="660">
        <v>326.31</v>
      </c>
      <c r="D4" s="347">
        <f t="shared" ref="D4:D9" si="0">C4*1.03</f>
        <v>336.09930000000003</v>
      </c>
      <c r="E4" s="634">
        <f>D4*1.08</f>
        <v>362.98724400000003</v>
      </c>
      <c r="F4" s="649">
        <f t="shared" ref="F4" si="1">ROUNDUP(E4,2)</f>
        <v>362.99</v>
      </c>
      <c r="G4" s="256" t="s">
        <v>119</v>
      </c>
      <c r="H4" s="257" t="s">
        <v>24</v>
      </c>
      <c r="I4" s="257"/>
      <c r="J4" s="257"/>
      <c r="K4" s="258"/>
    </row>
    <row r="5" spans="1:11" ht="15" customHeight="1">
      <c r="A5" s="48"/>
      <c r="B5" s="645" t="s">
        <v>2733</v>
      </c>
      <c r="C5" s="654">
        <v>326.31</v>
      </c>
      <c r="D5" s="348">
        <f t="shared" si="0"/>
        <v>336.09930000000003</v>
      </c>
      <c r="E5" s="634">
        <f t="shared" ref="E5:E9" si="2">D5*1.08</f>
        <v>362.98724400000003</v>
      </c>
      <c r="F5" s="649">
        <f t="shared" ref="F5:F9" si="3">ROUNDUP(E5,2)</f>
        <v>362.99</v>
      </c>
      <c r="G5" s="262" t="s">
        <v>119</v>
      </c>
      <c r="H5" s="263" t="s">
        <v>122</v>
      </c>
      <c r="I5" s="263"/>
      <c r="J5" s="263"/>
      <c r="K5" s="264"/>
    </row>
    <row r="6" spans="1:11" ht="15" customHeight="1">
      <c r="A6" s="48"/>
      <c r="B6" s="645" t="s">
        <v>2734</v>
      </c>
      <c r="C6" s="260">
        <v>407.91</v>
      </c>
      <c r="D6" s="261">
        <f t="shared" si="0"/>
        <v>420.14730000000003</v>
      </c>
      <c r="E6" s="634">
        <f t="shared" si="2"/>
        <v>453.75908400000009</v>
      </c>
      <c r="F6" s="649">
        <f t="shared" si="3"/>
        <v>453.76</v>
      </c>
      <c r="G6" s="262" t="s">
        <v>119</v>
      </c>
      <c r="H6" s="263" t="s">
        <v>28</v>
      </c>
      <c r="I6" s="263"/>
      <c r="J6" s="263"/>
      <c r="K6" s="264"/>
    </row>
    <row r="7" spans="1:11" ht="15" customHeight="1">
      <c r="A7" s="48"/>
      <c r="B7" s="645" t="s">
        <v>2735</v>
      </c>
      <c r="C7" s="260">
        <v>407.91</v>
      </c>
      <c r="D7" s="261">
        <f t="shared" si="0"/>
        <v>420.14730000000003</v>
      </c>
      <c r="E7" s="634">
        <f t="shared" si="2"/>
        <v>453.75908400000009</v>
      </c>
      <c r="F7" s="649">
        <f t="shared" si="3"/>
        <v>453.76</v>
      </c>
      <c r="G7" s="262" t="s">
        <v>119</v>
      </c>
      <c r="H7" s="263" t="s">
        <v>30</v>
      </c>
      <c r="I7" s="263"/>
      <c r="J7" s="263"/>
      <c r="K7" s="264"/>
    </row>
    <row r="8" spans="1:11" ht="15" customHeight="1">
      <c r="A8" s="48"/>
      <c r="B8" s="645" t="s">
        <v>2736</v>
      </c>
      <c r="C8" s="260">
        <v>565.61</v>
      </c>
      <c r="D8" s="261">
        <f t="shared" si="0"/>
        <v>582.57830000000001</v>
      </c>
      <c r="E8" s="634">
        <f t="shared" si="2"/>
        <v>629.18456400000002</v>
      </c>
      <c r="F8" s="649">
        <f t="shared" si="3"/>
        <v>629.18999999999994</v>
      </c>
      <c r="G8" s="262" t="s">
        <v>32</v>
      </c>
      <c r="H8" s="263" t="s">
        <v>28</v>
      </c>
      <c r="I8" s="263"/>
      <c r="J8" s="263"/>
      <c r="K8" s="264"/>
    </row>
    <row r="9" spans="1:11" ht="15" customHeight="1">
      <c r="A9" s="48"/>
      <c r="B9" s="265" t="s">
        <v>2737</v>
      </c>
      <c r="C9" s="266">
        <v>565.61</v>
      </c>
      <c r="D9" s="267">
        <f t="shared" si="0"/>
        <v>582.57830000000001</v>
      </c>
      <c r="E9" s="634">
        <f t="shared" si="2"/>
        <v>629.18456400000002</v>
      </c>
      <c r="F9" s="649">
        <f t="shared" si="3"/>
        <v>629.18999999999994</v>
      </c>
      <c r="G9" s="268" t="s">
        <v>32</v>
      </c>
      <c r="H9" s="269" t="s">
        <v>30</v>
      </c>
      <c r="I9" s="269"/>
      <c r="J9" s="269"/>
      <c r="K9" s="270"/>
    </row>
    <row r="10" spans="1:11" ht="15" customHeight="1">
      <c r="A10" s="48"/>
      <c r="B10" s="49" t="s">
        <v>19</v>
      </c>
      <c r="C10" s="50" t="s">
        <v>3930</v>
      </c>
      <c r="D10" s="51" t="s">
        <v>3930</v>
      </c>
      <c r="E10" s="51" t="s">
        <v>4055</v>
      </c>
      <c r="F10" s="51" t="s">
        <v>3930</v>
      </c>
      <c r="G10" s="52" t="s">
        <v>2667</v>
      </c>
      <c r="H10" s="52"/>
      <c r="I10" s="52"/>
      <c r="J10" s="52"/>
      <c r="K10" s="53"/>
    </row>
    <row r="11" spans="1:11" ht="15" customHeight="1">
      <c r="A11" s="48"/>
      <c r="B11" s="646" t="s">
        <v>2738</v>
      </c>
      <c r="C11" s="254">
        <v>69.160000000000011</v>
      </c>
      <c r="D11" s="255">
        <v>71.239999999999995</v>
      </c>
      <c r="E11" s="634">
        <f t="shared" ref="E11:E12" si="4">D11*1.08</f>
        <v>76.9392</v>
      </c>
      <c r="F11" s="649">
        <f t="shared" ref="F11:F12" si="5">ROUNDUP(E11,2)</f>
        <v>76.940000000000012</v>
      </c>
      <c r="G11" s="271" t="s">
        <v>2669</v>
      </c>
      <c r="H11" s="271"/>
      <c r="I11" s="257"/>
      <c r="J11" s="257"/>
      <c r="K11" s="258"/>
    </row>
    <row r="12" spans="1:11" ht="15" customHeight="1" thickBot="1">
      <c r="A12" s="54"/>
      <c r="B12" s="648" t="s">
        <v>2739</v>
      </c>
      <c r="C12" s="273">
        <v>127.34</v>
      </c>
      <c r="D12" s="274">
        <v>131.16999999999999</v>
      </c>
      <c r="E12" s="634">
        <f t="shared" si="4"/>
        <v>141.6636</v>
      </c>
      <c r="F12" s="649">
        <f t="shared" si="5"/>
        <v>141.66999999999999</v>
      </c>
      <c r="G12" s="275" t="s">
        <v>2670</v>
      </c>
      <c r="H12" s="275"/>
      <c r="I12" s="276"/>
      <c r="J12" s="276"/>
      <c r="K12" s="277"/>
    </row>
    <row r="13" spans="1:11" ht="15" customHeight="1">
      <c r="A13" s="45"/>
      <c r="B13" s="88" t="s">
        <v>1091</v>
      </c>
      <c r="C13" s="89"/>
      <c r="D13" s="232"/>
      <c r="E13" s="232"/>
      <c r="F13" s="232"/>
      <c r="G13" s="90"/>
      <c r="H13" s="90"/>
      <c r="I13" s="90"/>
      <c r="J13" s="90"/>
      <c r="K13" s="91"/>
    </row>
    <row r="14" spans="1:11" ht="15" customHeight="1">
      <c r="A14" s="48"/>
      <c r="B14" s="49" t="s">
        <v>19</v>
      </c>
      <c r="C14" s="50" t="s">
        <v>3930</v>
      </c>
      <c r="D14" s="51" t="s">
        <v>3930</v>
      </c>
      <c r="E14" s="51" t="s">
        <v>4055</v>
      </c>
      <c r="F14" s="51" t="s">
        <v>3930</v>
      </c>
      <c r="G14" s="51" t="s">
        <v>21</v>
      </c>
      <c r="H14" s="51" t="s">
        <v>13</v>
      </c>
      <c r="I14" s="52"/>
      <c r="J14" s="52"/>
      <c r="K14" s="53"/>
    </row>
    <row r="15" spans="1:11" ht="15" customHeight="1">
      <c r="A15" s="48"/>
      <c r="B15" s="646" t="s">
        <v>1092</v>
      </c>
      <c r="C15" s="254">
        <v>60</v>
      </c>
      <c r="D15" s="255">
        <f t="shared" ref="D15:D20" si="6">C15*1.03</f>
        <v>61.800000000000004</v>
      </c>
      <c r="E15" s="634">
        <f t="shared" ref="E15:E20" si="7">D15*1.08</f>
        <v>66.744000000000014</v>
      </c>
      <c r="F15" s="649">
        <f t="shared" ref="F15:F20" si="8">ROUNDUP(E15,2)</f>
        <v>66.75</v>
      </c>
      <c r="G15" s="256" t="s">
        <v>119</v>
      </c>
      <c r="H15" s="257" t="s">
        <v>24</v>
      </c>
      <c r="I15" s="257"/>
      <c r="J15" s="257"/>
      <c r="K15" s="258"/>
    </row>
    <row r="16" spans="1:11" ht="15" customHeight="1">
      <c r="A16" s="48"/>
      <c r="B16" s="645" t="s">
        <v>1093</v>
      </c>
      <c r="C16" s="260">
        <v>60</v>
      </c>
      <c r="D16" s="261">
        <f t="shared" si="6"/>
        <v>61.800000000000004</v>
      </c>
      <c r="E16" s="634">
        <f t="shared" si="7"/>
        <v>66.744000000000014</v>
      </c>
      <c r="F16" s="649">
        <f t="shared" si="8"/>
        <v>66.75</v>
      </c>
      <c r="G16" s="262" t="s">
        <v>119</v>
      </c>
      <c r="H16" s="263" t="s">
        <v>122</v>
      </c>
      <c r="I16" s="263"/>
      <c r="J16" s="263"/>
      <c r="K16" s="264"/>
    </row>
    <row r="17" spans="1:11" ht="15" customHeight="1">
      <c r="A17" s="48"/>
      <c r="B17" s="645" t="s">
        <v>1094</v>
      </c>
      <c r="C17" s="260">
        <v>141.19999999999999</v>
      </c>
      <c r="D17" s="261">
        <v>145.44999999999999</v>
      </c>
      <c r="E17" s="634">
        <f t="shared" si="7"/>
        <v>157.08599999999998</v>
      </c>
      <c r="F17" s="649">
        <f t="shared" si="8"/>
        <v>157.09</v>
      </c>
      <c r="G17" s="262" t="s">
        <v>119</v>
      </c>
      <c r="H17" s="263" t="s">
        <v>28</v>
      </c>
      <c r="I17" s="263"/>
      <c r="J17" s="263"/>
      <c r="K17" s="264"/>
    </row>
    <row r="18" spans="1:11" ht="15" customHeight="1">
      <c r="A18" s="48"/>
      <c r="B18" s="645" t="s">
        <v>1095</v>
      </c>
      <c r="C18" s="260">
        <v>141.19999999999999</v>
      </c>
      <c r="D18" s="261">
        <f t="shared" si="6"/>
        <v>145.43599999999998</v>
      </c>
      <c r="E18" s="634">
        <f t="shared" si="7"/>
        <v>157.07087999999999</v>
      </c>
      <c r="F18" s="649">
        <f t="shared" si="8"/>
        <v>157.07999999999998</v>
      </c>
      <c r="G18" s="262" t="s">
        <v>119</v>
      </c>
      <c r="H18" s="263" t="s">
        <v>30</v>
      </c>
      <c r="I18" s="263"/>
      <c r="J18" s="263"/>
      <c r="K18" s="264"/>
    </row>
    <row r="19" spans="1:11" ht="15" customHeight="1">
      <c r="A19" s="48"/>
      <c r="B19" s="645" t="s">
        <v>1096</v>
      </c>
      <c r="C19" s="260">
        <v>172.59</v>
      </c>
      <c r="D19" s="261">
        <f t="shared" si="6"/>
        <v>177.76770000000002</v>
      </c>
      <c r="E19" s="634">
        <f t="shared" si="7"/>
        <v>191.98911600000002</v>
      </c>
      <c r="F19" s="649">
        <f t="shared" si="8"/>
        <v>191.98999999999998</v>
      </c>
      <c r="G19" s="262" t="s">
        <v>32</v>
      </c>
      <c r="H19" s="263" t="s">
        <v>28</v>
      </c>
      <c r="I19" s="263"/>
      <c r="J19" s="263"/>
      <c r="K19" s="264"/>
    </row>
    <row r="20" spans="1:11" ht="15" customHeight="1">
      <c r="A20" s="48"/>
      <c r="B20" s="265" t="s">
        <v>1097</v>
      </c>
      <c r="C20" s="266">
        <v>172.59</v>
      </c>
      <c r="D20" s="267">
        <f t="shared" si="6"/>
        <v>177.76770000000002</v>
      </c>
      <c r="E20" s="634">
        <f t="shared" si="7"/>
        <v>191.98911600000002</v>
      </c>
      <c r="F20" s="649">
        <f t="shared" si="8"/>
        <v>191.98999999999998</v>
      </c>
      <c r="G20" s="268" t="s">
        <v>32</v>
      </c>
      <c r="H20" s="269" t="s">
        <v>30</v>
      </c>
      <c r="I20" s="269"/>
      <c r="J20" s="269"/>
      <c r="K20" s="270"/>
    </row>
    <row r="21" spans="1:11" ht="15" customHeight="1">
      <c r="A21" s="48"/>
      <c r="B21" s="49" t="s">
        <v>19</v>
      </c>
      <c r="C21" s="50" t="s">
        <v>3930</v>
      </c>
      <c r="D21" s="51" t="s">
        <v>3930</v>
      </c>
      <c r="E21" s="51" t="s">
        <v>4055</v>
      </c>
      <c r="F21" s="51" t="s">
        <v>3930</v>
      </c>
      <c r="G21" s="52" t="s">
        <v>2740</v>
      </c>
      <c r="H21" s="52"/>
      <c r="I21" s="52"/>
      <c r="J21" s="52"/>
      <c r="K21" s="53"/>
    </row>
    <row r="22" spans="1:11" ht="15" customHeight="1">
      <c r="A22" s="48"/>
      <c r="B22" s="646" t="s">
        <v>2741</v>
      </c>
      <c r="C22" s="254">
        <v>108.82</v>
      </c>
      <c r="D22" s="255">
        <v>112.09</v>
      </c>
      <c r="E22" s="634">
        <f t="shared" ref="E22:E23" si="9">D22*1.08</f>
        <v>121.05720000000001</v>
      </c>
      <c r="F22" s="649">
        <f t="shared" ref="F22:F23" si="10">ROUNDUP(E22,2)</f>
        <v>121.06</v>
      </c>
      <c r="G22" s="257" t="s">
        <v>2671</v>
      </c>
      <c r="H22" s="257"/>
      <c r="I22" s="257"/>
      <c r="J22" s="257"/>
      <c r="K22" s="258"/>
    </row>
    <row r="23" spans="1:11" ht="15" customHeight="1" thickBot="1">
      <c r="A23" s="54"/>
      <c r="B23" s="648" t="s">
        <v>2742</v>
      </c>
      <c r="C23" s="273">
        <v>191.76999999999998</v>
      </c>
      <c r="D23" s="274">
        <v>197.53</v>
      </c>
      <c r="E23" s="634">
        <f t="shared" si="9"/>
        <v>213.33240000000001</v>
      </c>
      <c r="F23" s="649">
        <f t="shared" si="10"/>
        <v>213.34</v>
      </c>
      <c r="G23" s="275" t="s">
        <v>2672</v>
      </c>
      <c r="H23" s="275"/>
      <c r="I23" s="276"/>
      <c r="J23" s="276"/>
      <c r="K23" s="277"/>
    </row>
    <row r="24" spans="1:11" ht="15" customHeight="1">
      <c r="A24" s="60"/>
      <c r="B24" s="92" t="s">
        <v>2668</v>
      </c>
      <c r="C24" s="89"/>
      <c r="D24" s="232"/>
      <c r="E24" s="232"/>
      <c r="F24" s="232"/>
      <c r="G24" s="93"/>
      <c r="H24" s="93"/>
      <c r="I24" s="90"/>
      <c r="J24" s="90"/>
      <c r="K24" s="91"/>
    </row>
    <row r="25" spans="1:11" ht="15" customHeight="1">
      <c r="A25" s="62"/>
      <c r="B25" s="49" t="s">
        <v>19</v>
      </c>
      <c r="C25" s="50" t="s">
        <v>3930</v>
      </c>
      <c r="D25" s="51" t="s">
        <v>3930</v>
      </c>
      <c r="E25" s="51" t="s">
        <v>4055</v>
      </c>
      <c r="F25" s="51" t="s">
        <v>3930</v>
      </c>
      <c r="G25" s="51" t="s">
        <v>21</v>
      </c>
      <c r="H25" s="52" t="s">
        <v>100</v>
      </c>
      <c r="I25" s="52"/>
      <c r="J25" s="52"/>
      <c r="K25" s="53"/>
    </row>
    <row r="26" spans="1:11" ht="15" customHeight="1">
      <c r="A26" s="62"/>
      <c r="B26" s="646" t="s">
        <v>2743</v>
      </c>
      <c r="C26" s="254">
        <v>119.99</v>
      </c>
      <c r="D26" s="255">
        <f>C26*1.03</f>
        <v>123.58969999999999</v>
      </c>
      <c r="E26" s="634">
        <f t="shared" ref="E26:E28" si="11">D26*1.08</f>
        <v>133.476876</v>
      </c>
      <c r="F26" s="649">
        <f t="shared" ref="F26:F28" si="12">ROUNDUP(E26,2)</f>
        <v>133.47999999999999</v>
      </c>
      <c r="G26" s="256" t="s">
        <v>119</v>
      </c>
      <c r="H26" s="257" t="s">
        <v>122</v>
      </c>
      <c r="I26" s="257"/>
      <c r="J26" s="257"/>
      <c r="K26" s="258"/>
    </row>
    <row r="27" spans="1:11" ht="15" customHeight="1">
      <c r="A27" s="62"/>
      <c r="B27" s="645" t="s">
        <v>2744</v>
      </c>
      <c r="C27" s="260">
        <v>282.39</v>
      </c>
      <c r="D27" s="261">
        <v>290.87</v>
      </c>
      <c r="E27" s="634">
        <f t="shared" si="11"/>
        <v>314.13960000000003</v>
      </c>
      <c r="F27" s="649">
        <f t="shared" si="12"/>
        <v>314.14</v>
      </c>
      <c r="G27" s="262" t="s">
        <v>119</v>
      </c>
      <c r="H27" s="263" t="s">
        <v>30</v>
      </c>
      <c r="I27" s="263"/>
      <c r="J27" s="263"/>
      <c r="K27" s="264"/>
    </row>
    <row r="28" spans="1:11" ht="15" customHeight="1">
      <c r="A28" s="62"/>
      <c r="B28" s="265" t="s">
        <v>2745</v>
      </c>
      <c r="C28" s="266">
        <v>345.17</v>
      </c>
      <c r="D28" s="267">
        <f>C28*1.03</f>
        <v>355.52510000000001</v>
      </c>
      <c r="E28" s="634">
        <f t="shared" si="11"/>
        <v>383.96710800000005</v>
      </c>
      <c r="F28" s="649">
        <f t="shared" si="12"/>
        <v>383.96999999999997</v>
      </c>
      <c r="G28" s="268" t="s">
        <v>32</v>
      </c>
      <c r="H28" s="269" t="s">
        <v>30</v>
      </c>
      <c r="I28" s="269"/>
      <c r="J28" s="269"/>
      <c r="K28" s="270"/>
    </row>
    <row r="29" spans="1:11" ht="15" customHeight="1">
      <c r="A29" s="62"/>
      <c r="B29" s="49" t="s">
        <v>19</v>
      </c>
      <c r="C29" s="50" t="s">
        <v>3930</v>
      </c>
      <c r="D29" s="51" t="s">
        <v>3930</v>
      </c>
      <c r="E29" s="51" t="s">
        <v>4055</v>
      </c>
      <c r="F29" s="51" t="s">
        <v>3930</v>
      </c>
      <c r="G29" s="52" t="s">
        <v>2746</v>
      </c>
      <c r="H29" s="52"/>
      <c r="I29" s="52"/>
      <c r="J29" s="52"/>
      <c r="K29" s="53"/>
    </row>
    <row r="30" spans="1:11" ht="15" customHeight="1">
      <c r="A30" s="62"/>
      <c r="B30" s="646" t="s">
        <v>2747</v>
      </c>
      <c r="C30" s="254">
        <v>173.39</v>
      </c>
      <c r="D30" s="255">
        <v>178.6</v>
      </c>
      <c r="E30" s="634">
        <f t="shared" ref="E30:E31" si="13">D30*1.08</f>
        <v>192.88800000000001</v>
      </c>
      <c r="F30" s="649">
        <f t="shared" ref="F30:F31" si="14">ROUNDUP(E30,2)</f>
        <v>192.89</v>
      </c>
      <c r="G30" s="257" t="s">
        <v>2673</v>
      </c>
      <c r="H30" s="257"/>
      <c r="I30" s="257"/>
      <c r="J30" s="257"/>
      <c r="K30" s="258"/>
    </row>
    <row r="31" spans="1:11" ht="15" customHeight="1" thickBot="1">
      <c r="A31" s="63"/>
      <c r="B31" s="648" t="s">
        <v>2748</v>
      </c>
      <c r="C31" s="273">
        <v>218.01999999999998</v>
      </c>
      <c r="D31" s="274">
        <v>224.57</v>
      </c>
      <c r="E31" s="634">
        <f t="shared" si="13"/>
        <v>242.53560000000002</v>
      </c>
      <c r="F31" s="649">
        <f t="shared" si="14"/>
        <v>242.54</v>
      </c>
      <c r="G31" s="276" t="s">
        <v>2674</v>
      </c>
      <c r="H31" s="276"/>
      <c r="I31" s="276"/>
      <c r="J31" s="276"/>
      <c r="K31" s="277"/>
    </row>
    <row r="32" spans="1:11" ht="15" customHeight="1">
      <c r="A32" s="45"/>
      <c r="B32" s="88" t="s">
        <v>2749</v>
      </c>
      <c r="C32" s="89"/>
      <c r="D32" s="232"/>
      <c r="E32" s="232"/>
      <c r="F32" s="232"/>
      <c r="G32" s="90"/>
      <c r="H32" s="90"/>
      <c r="I32" s="90"/>
      <c r="J32" s="90"/>
      <c r="K32" s="91"/>
    </row>
    <row r="33" spans="1:11" ht="15" customHeight="1">
      <c r="A33" s="48"/>
      <c r="B33" s="49" t="s">
        <v>19</v>
      </c>
      <c r="C33" s="50" t="s">
        <v>3930</v>
      </c>
      <c r="D33" s="51" t="s">
        <v>3930</v>
      </c>
      <c r="E33" s="51" t="s">
        <v>4055</v>
      </c>
      <c r="F33" s="51" t="s">
        <v>3930</v>
      </c>
      <c r="G33" s="51" t="s">
        <v>21</v>
      </c>
      <c r="H33" s="52" t="s">
        <v>13</v>
      </c>
      <c r="I33" s="52"/>
      <c r="J33" s="52"/>
      <c r="K33" s="53"/>
    </row>
    <row r="34" spans="1:11" ht="15" customHeight="1">
      <c r="A34" s="48"/>
      <c r="B34" s="646" t="s">
        <v>2750</v>
      </c>
      <c r="C34" s="254">
        <v>60</v>
      </c>
      <c r="D34" s="255">
        <f>C34*1.03</f>
        <v>61.800000000000004</v>
      </c>
      <c r="E34" s="634">
        <f t="shared" ref="E34:E36" si="15">D34*1.08</f>
        <v>66.744000000000014</v>
      </c>
      <c r="F34" s="649">
        <f t="shared" ref="F34:F36" si="16">ROUNDUP(E34,2)</f>
        <v>66.75</v>
      </c>
      <c r="G34" s="256" t="s">
        <v>119</v>
      </c>
      <c r="H34" s="257" t="s">
        <v>122</v>
      </c>
      <c r="I34" s="257"/>
      <c r="J34" s="257"/>
      <c r="K34" s="258"/>
    </row>
    <row r="35" spans="1:11" ht="15" customHeight="1">
      <c r="A35" s="48"/>
      <c r="B35" s="645" t="s">
        <v>2751</v>
      </c>
      <c r="C35" s="260">
        <v>141.19999999999999</v>
      </c>
      <c r="D35" s="261">
        <f>C35*1.03</f>
        <v>145.43599999999998</v>
      </c>
      <c r="E35" s="634">
        <f t="shared" si="15"/>
        <v>157.07087999999999</v>
      </c>
      <c r="F35" s="649">
        <f t="shared" si="16"/>
        <v>157.07999999999998</v>
      </c>
      <c r="G35" s="262" t="s">
        <v>119</v>
      </c>
      <c r="H35" s="263" t="s">
        <v>30</v>
      </c>
      <c r="I35" s="263"/>
      <c r="J35" s="263"/>
      <c r="K35" s="264"/>
    </row>
    <row r="36" spans="1:11" ht="15" customHeight="1">
      <c r="A36" s="48"/>
      <c r="B36" s="265" t="s">
        <v>2752</v>
      </c>
      <c r="C36" s="266">
        <v>172.59</v>
      </c>
      <c r="D36" s="267">
        <f>C36*1.03</f>
        <v>177.76770000000002</v>
      </c>
      <c r="E36" s="634">
        <f t="shared" si="15"/>
        <v>191.98911600000002</v>
      </c>
      <c r="F36" s="649">
        <f t="shared" si="16"/>
        <v>191.98999999999998</v>
      </c>
      <c r="G36" s="268" t="s">
        <v>32</v>
      </c>
      <c r="H36" s="269" t="s">
        <v>30</v>
      </c>
      <c r="I36" s="269"/>
      <c r="J36" s="269"/>
      <c r="K36" s="270"/>
    </row>
    <row r="37" spans="1:11" ht="15" customHeight="1">
      <c r="A37" s="48"/>
      <c r="B37" s="49" t="s">
        <v>19</v>
      </c>
      <c r="C37" s="50" t="s">
        <v>3930</v>
      </c>
      <c r="D37" s="51" t="s">
        <v>3930</v>
      </c>
      <c r="E37" s="51" t="s">
        <v>4055</v>
      </c>
      <c r="F37" s="51" t="s">
        <v>3930</v>
      </c>
      <c r="G37" s="52" t="s">
        <v>2753</v>
      </c>
      <c r="H37" s="52"/>
      <c r="I37" s="52"/>
      <c r="J37" s="52"/>
      <c r="K37" s="53"/>
    </row>
    <row r="38" spans="1:11" ht="15" customHeight="1">
      <c r="A38" s="48"/>
      <c r="B38" s="646" t="s">
        <v>2754</v>
      </c>
      <c r="C38" s="254">
        <v>173.39</v>
      </c>
      <c r="D38" s="255">
        <v>178.6</v>
      </c>
      <c r="E38" s="634">
        <f t="shared" ref="E38:E39" si="17">D38*1.08</f>
        <v>192.88800000000001</v>
      </c>
      <c r="F38" s="649">
        <f t="shared" ref="F38:F39" si="18">ROUNDUP(E38,2)</f>
        <v>192.89</v>
      </c>
      <c r="G38" s="257" t="s">
        <v>2671</v>
      </c>
      <c r="H38" s="257"/>
      <c r="I38" s="257"/>
      <c r="J38" s="257"/>
      <c r="K38" s="258"/>
    </row>
    <row r="39" spans="1:11" ht="15" customHeight="1" thickBot="1">
      <c r="A39" s="54"/>
      <c r="B39" s="648" t="s">
        <v>2755</v>
      </c>
      <c r="C39" s="273">
        <v>218.01999999999998</v>
      </c>
      <c r="D39" s="274">
        <v>224.57</v>
      </c>
      <c r="E39" s="634">
        <f t="shared" si="17"/>
        <v>242.53560000000002</v>
      </c>
      <c r="F39" s="649">
        <f t="shared" si="18"/>
        <v>242.54</v>
      </c>
      <c r="G39" s="276" t="s">
        <v>2672</v>
      </c>
      <c r="H39" s="276"/>
      <c r="I39" s="276"/>
      <c r="J39" s="276"/>
      <c r="K39" s="277"/>
    </row>
    <row r="40" spans="1:11" ht="15" customHeight="1">
      <c r="A40" s="45"/>
      <c r="B40" s="92" t="s">
        <v>2756</v>
      </c>
      <c r="C40" s="89"/>
      <c r="D40" s="232"/>
      <c r="E40" s="232"/>
      <c r="F40" s="232"/>
      <c r="G40" s="93"/>
      <c r="H40" s="93"/>
      <c r="I40" s="90"/>
      <c r="J40" s="90"/>
      <c r="K40" s="91"/>
    </row>
    <row r="41" spans="1:11" ht="15" customHeight="1">
      <c r="A41" s="48"/>
      <c r="B41" s="49" t="s">
        <v>19</v>
      </c>
      <c r="C41" s="50" t="s">
        <v>3930</v>
      </c>
      <c r="D41" s="51" t="s">
        <v>3930</v>
      </c>
      <c r="E41" s="51" t="s">
        <v>4055</v>
      </c>
      <c r="F41" s="51" t="s">
        <v>3930</v>
      </c>
      <c r="G41" s="51" t="s">
        <v>21</v>
      </c>
      <c r="H41" s="52" t="s">
        <v>13</v>
      </c>
      <c r="I41" s="52"/>
      <c r="J41" s="52"/>
      <c r="K41" s="53"/>
    </row>
    <row r="42" spans="1:11" ht="15" customHeight="1">
      <c r="A42" s="48"/>
      <c r="B42" s="646" t="s">
        <v>2757</v>
      </c>
      <c r="C42" s="254">
        <v>148.32</v>
      </c>
      <c r="D42" s="255">
        <v>152.77000000000001</v>
      </c>
      <c r="E42" s="634">
        <f t="shared" ref="E42:E44" si="19">D42*1.08</f>
        <v>164.99160000000003</v>
      </c>
      <c r="F42" s="649">
        <f t="shared" ref="F42:F44" si="20">ROUNDUP(E42,2)</f>
        <v>165</v>
      </c>
      <c r="G42" s="256" t="s">
        <v>119</v>
      </c>
      <c r="H42" s="257" t="s">
        <v>122</v>
      </c>
      <c r="I42" s="257"/>
      <c r="J42" s="257"/>
      <c r="K42" s="258"/>
    </row>
    <row r="43" spans="1:11" ht="15" customHeight="1">
      <c r="A43" s="48"/>
      <c r="B43" s="645" t="s">
        <v>2758</v>
      </c>
      <c r="C43" s="260">
        <v>244.37</v>
      </c>
      <c r="D43" s="261">
        <v>251.71</v>
      </c>
      <c r="E43" s="634">
        <f t="shared" si="19"/>
        <v>271.84680000000003</v>
      </c>
      <c r="F43" s="649">
        <f t="shared" si="20"/>
        <v>271.84999999999997</v>
      </c>
      <c r="G43" s="262" t="s">
        <v>119</v>
      </c>
      <c r="H43" s="263" t="s">
        <v>30</v>
      </c>
      <c r="I43" s="263"/>
      <c r="J43" s="263"/>
      <c r="K43" s="264"/>
    </row>
    <row r="44" spans="1:11" ht="15" customHeight="1">
      <c r="A44" s="48"/>
      <c r="B44" s="265" t="s">
        <v>2759</v>
      </c>
      <c r="C44" s="266">
        <v>382.63</v>
      </c>
      <c r="D44" s="267">
        <f>C44*1.03</f>
        <v>394.10890000000001</v>
      </c>
      <c r="E44" s="634">
        <f t="shared" si="19"/>
        <v>425.63761200000005</v>
      </c>
      <c r="F44" s="649">
        <f t="shared" si="20"/>
        <v>425.64</v>
      </c>
      <c r="G44" s="268" t="s">
        <v>32</v>
      </c>
      <c r="H44" s="269" t="s">
        <v>30</v>
      </c>
      <c r="I44" s="269"/>
      <c r="J44" s="269"/>
      <c r="K44" s="270"/>
    </row>
    <row r="45" spans="1:11" ht="15" customHeight="1">
      <c r="A45" s="48"/>
      <c r="B45" s="49" t="s">
        <v>19</v>
      </c>
      <c r="C45" s="50" t="s">
        <v>3930</v>
      </c>
      <c r="D45" s="51" t="s">
        <v>3930</v>
      </c>
      <c r="E45" s="51" t="s">
        <v>4055</v>
      </c>
      <c r="F45" s="51" t="s">
        <v>3930</v>
      </c>
      <c r="G45" s="52" t="s">
        <v>2760</v>
      </c>
      <c r="H45" s="52"/>
      <c r="I45" s="52"/>
      <c r="J45" s="52"/>
      <c r="K45" s="53"/>
    </row>
    <row r="46" spans="1:11" ht="15" customHeight="1">
      <c r="A46" s="48"/>
      <c r="B46" s="646" t="s">
        <v>2761</v>
      </c>
      <c r="C46" s="254">
        <v>235.82</v>
      </c>
      <c r="D46" s="255">
        <v>242.9</v>
      </c>
      <c r="E46" s="634">
        <f t="shared" ref="E46:E47" si="21">D46*1.08</f>
        <v>262.33200000000005</v>
      </c>
      <c r="F46" s="649">
        <f t="shared" ref="F46:F47" si="22">ROUNDUP(E46,2)</f>
        <v>262.33999999999997</v>
      </c>
      <c r="G46" s="257" t="s">
        <v>2673</v>
      </c>
      <c r="H46" s="257"/>
      <c r="I46" s="257"/>
      <c r="J46" s="257"/>
      <c r="K46" s="258"/>
    </row>
    <row r="47" spans="1:11" ht="15" customHeight="1" thickBot="1">
      <c r="A47" s="54"/>
      <c r="B47" s="648" t="s">
        <v>2762</v>
      </c>
      <c r="C47" s="273">
        <v>296.43</v>
      </c>
      <c r="D47" s="274">
        <v>305.33</v>
      </c>
      <c r="E47" s="634">
        <f t="shared" si="21"/>
        <v>329.75639999999999</v>
      </c>
      <c r="F47" s="649">
        <f t="shared" si="22"/>
        <v>329.76</v>
      </c>
      <c r="G47" s="276" t="s">
        <v>2674</v>
      </c>
      <c r="H47" s="276"/>
      <c r="I47" s="276"/>
      <c r="J47" s="276"/>
      <c r="K47" s="277"/>
    </row>
    <row r="48" spans="1:11" ht="15" customHeight="1">
      <c r="A48" s="45"/>
      <c r="B48" s="92" t="s">
        <v>2763</v>
      </c>
      <c r="C48" s="93"/>
      <c r="D48" s="228"/>
      <c r="E48" s="228"/>
      <c r="F48" s="228"/>
      <c r="G48" s="93"/>
      <c r="H48" s="90" t="s">
        <v>2764</v>
      </c>
      <c r="I48" s="90"/>
      <c r="J48" s="90"/>
      <c r="K48" s="91"/>
    </row>
    <row r="49" spans="1:11" ht="15" customHeight="1">
      <c r="A49" s="48"/>
      <c r="B49" s="49" t="s">
        <v>19</v>
      </c>
      <c r="C49" s="50" t="s">
        <v>3930</v>
      </c>
      <c r="D49" s="51" t="s">
        <v>3930</v>
      </c>
      <c r="E49" s="51" t="s">
        <v>4055</v>
      </c>
      <c r="F49" s="51" t="s">
        <v>3930</v>
      </c>
      <c r="G49" s="51" t="s">
        <v>21</v>
      </c>
      <c r="H49" s="52" t="s">
        <v>100</v>
      </c>
      <c r="I49" s="52"/>
      <c r="J49" s="52"/>
      <c r="K49" s="53"/>
    </row>
    <row r="50" spans="1:11" ht="15" customHeight="1">
      <c r="A50" s="48"/>
      <c r="B50" s="646" t="s">
        <v>2765</v>
      </c>
      <c r="C50" s="254">
        <v>60</v>
      </c>
      <c r="D50" s="255">
        <v>61.8</v>
      </c>
      <c r="E50" s="634">
        <f t="shared" ref="E50:E52" si="23">D50*1.08</f>
        <v>66.744</v>
      </c>
      <c r="F50" s="649">
        <f t="shared" ref="F50:F52" si="24">ROUNDUP(E50,2)</f>
        <v>66.75</v>
      </c>
      <c r="G50" s="256" t="s">
        <v>119</v>
      </c>
      <c r="H50" s="257" t="s">
        <v>26</v>
      </c>
      <c r="I50" s="257"/>
      <c r="J50" s="257"/>
      <c r="K50" s="258"/>
    </row>
    <row r="51" spans="1:11" ht="15" customHeight="1">
      <c r="A51" s="48"/>
      <c r="B51" s="645" t="s">
        <v>2766</v>
      </c>
      <c r="C51" s="260">
        <v>141.19999999999999</v>
      </c>
      <c r="D51" s="261">
        <f>C51*1.03</f>
        <v>145.43599999999998</v>
      </c>
      <c r="E51" s="634">
        <f t="shared" si="23"/>
        <v>157.07087999999999</v>
      </c>
      <c r="F51" s="649">
        <f t="shared" si="24"/>
        <v>157.07999999999998</v>
      </c>
      <c r="G51" s="262" t="s">
        <v>119</v>
      </c>
      <c r="H51" s="263" t="s">
        <v>30</v>
      </c>
      <c r="I51" s="263"/>
      <c r="J51" s="263"/>
      <c r="K51" s="264"/>
    </row>
    <row r="52" spans="1:11" ht="15" customHeight="1">
      <c r="A52" s="48"/>
      <c r="B52" s="265" t="s">
        <v>2767</v>
      </c>
      <c r="C52" s="266">
        <v>172.57999999999998</v>
      </c>
      <c r="D52" s="267">
        <f>C52*1.03</f>
        <v>177.75739999999999</v>
      </c>
      <c r="E52" s="634">
        <f t="shared" si="23"/>
        <v>191.977992</v>
      </c>
      <c r="F52" s="649">
        <f t="shared" si="24"/>
        <v>191.98</v>
      </c>
      <c r="G52" s="268" t="s">
        <v>32</v>
      </c>
      <c r="H52" s="269" t="s">
        <v>30</v>
      </c>
      <c r="I52" s="269"/>
      <c r="J52" s="269"/>
      <c r="K52" s="270"/>
    </row>
    <row r="53" spans="1:11" ht="15" customHeight="1">
      <c r="A53" s="48"/>
      <c r="B53" s="49" t="s">
        <v>19</v>
      </c>
      <c r="C53" s="50" t="s">
        <v>3930</v>
      </c>
      <c r="D53" s="51" t="s">
        <v>3930</v>
      </c>
      <c r="E53" s="51" t="s">
        <v>4055</v>
      </c>
      <c r="F53" s="51" t="s">
        <v>3930</v>
      </c>
      <c r="G53" s="52" t="s">
        <v>2768</v>
      </c>
      <c r="H53" s="52"/>
      <c r="I53" s="52"/>
      <c r="J53" s="52"/>
      <c r="K53" s="53"/>
    </row>
    <row r="54" spans="1:11" ht="15" customHeight="1">
      <c r="A54" s="48"/>
      <c r="B54" s="646" t="s">
        <v>2769</v>
      </c>
      <c r="C54" s="254">
        <v>235.82</v>
      </c>
      <c r="D54" s="255">
        <v>242.9</v>
      </c>
      <c r="E54" s="634">
        <f t="shared" ref="E54:E55" si="25">D54*1.08</f>
        <v>262.33200000000005</v>
      </c>
      <c r="F54" s="649">
        <f t="shared" ref="F54:F55" si="26">ROUNDUP(E54,2)</f>
        <v>262.33999999999997</v>
      </c>
      <c r="G54" s="271" t="s">
        <v>3892</v>
      </c>
      <c r="H54" s="271"/>
      <c r="I54" s="257"/>
      <c r="J54" s="257"/>
      <c r="K54" s="258"/>
    </row>
    <row r="55" spans="1:11" ht="15" customHeight="1" thickBot="1">
      <c r="A55" s="54"/>
      <c r="B55" s="648" t="s">
        <v>2770</v>
      </c>
      <c r="C55" s="273">
        <v>296.43</v>
      </c>
      <c r="D55" s="274">
        <v>305.33</v>
      </c>
      <c r="E55" s="634">
        <f t="shared" si="25"/>
        <v>329.75639999999999</v>
      </c>
      <c r="F55" s="649">
        <f t="shared" si="26"/>
        <v>329.76</v>
      </c>
      <c r="G55" s="275" t="s">
        <v>3893</v>
      </c>
      <c r="H55" s="275"/>
      <c r="I55" s="276"/>
      <c r="J55" s="276"/>
      <c r="K55" s="277"/>
    </row>
    <row r="56" spans="1:11" ht="15" customHeight="1">
      <c r="A56" s="45"/>
      <c r="B56" s="92" t="s">
        <v>2771</v>
      </c>
      <c r="C56" s="93"/>
      <c r="D56" s="228"/>
      <c r="E56" s="228"/>
      <c r="F56" s="228"/>
      <c r="G56" s="93"/>
      <c r="H56" s="93"/>
      <c r="I56" s="90"/>
      <c r="J56" s="90"/>
      <c r="K56" s="91"/>
    </row>
    <row r="57" spans="1:11" ht="15" customHeight="1">
      <c r="A57" s="48"/>
      <c r="B57" s="49" t="s">
        <v>19</v>
      </c>
      <c r="C57" s="50" t="s">
        <v>3930</v>
      </c>
      <c r="D57" s="51" t="s">
        <v>3930</v>
      </c>
      <c r="E57" s="51" t="s">
        <v>4055</v>
      </c>
      <c r="F57" s="51" t="s">
        <v>3930</v>
      </c>
      <c r="G57" s="51" t="s">
        <v>21</v>
      </c>
      <c r="H57" s="52" t="s">
        <v>13</v>
      </c>
      <c r="I57" s="52"/>
      <c r="J57" s="52"/>
      <c r="K57" s="53"/>
    </row>
    <row r="58" spans="1:11" ht="15" customHeight="1">
      <c r="A58" s="48"/>
      <c r="B58" s="646" t="s">
        <v>2772</v>
      </c>
      <c r="C58" s="254">
        <v>148.32</v>
      </c>
      <c r="D58" s="255">
        <f>C58*1.03</f>
        <v>152.7696</v>
      </c>
      <c r="E58" s="634">
        <f t="shared" ref="E58:E63" si="27">D58*1.08</f>
        <v>164.99116800000002</v>
      </c>
      <c r="F58" s="649">
        <f t="shared" ref="F58:F63" si="28">ROUNDUP(E58,2)</f>
        <v>165</v>
      </c>
      <c r="G58" s="256" t="s">
        <v>119</v>
      </c>
      <c r="H58" s="257" t="s">
        <v>24</v>
      </c>
      <c r="I58" s="257"/>
      <c r="J58" s="257"/>
      <c r="K58" s="258"/>
    </row>
    <row r="59" spans="1:11" ht="15" customHeight="1">
      <c r="A59" s="48"/>
      <c r="B59" s="645" t="s">
        <v>2773</v>
      </c>
      <c r="C59" s="260">
        <v>148.32</v>
      </c>
      <c r="D59" s="261">
        <f>C59*1.03</f>
        <v>152.7696</v>
      </c>
      <c r="E59" s="634">
        <f t="shared" si="27"/>
        <v>164.99116800000002</v>
      </c>
      <c r="F59" s="649">
        <f t="shared" si="28"/>
        <v>165</v>
      </c>
      <c r="G59" s="262" t="s">
        <v>119</v>
      </c>
      <c r="H59" s="263" t="s">
        <v>122</v>
      </c>
      <c r="I59" s="263"/>
      <c r="J59" s="263"/>
      <c r="K59" s="264"/>
    </row>
    <row r="60" spans="1:11" ht="15" customHeight="1">
      <c r="A60" s="48"/>
      <c r="B60" s="645" t="s">
        <v>2774</v>
      </c>
      <c r="C60" s="260">
        <v>219.88</v>
      </c>
      <c r="D60" s="261">
        <f>C60*1.03</f>
        <v>226.47640000000001</v>
      </c>
      <c r="E60" s="634">
        <f t="shared" si="27"/>
        <v>244.59451200000004</v>
      </c>
      <c r="F60" s="649">
        <f t="shared" si="28"/>
        <v>244.6</v>
      </c>
      <c r="G60" s="262" t="s">
        <v>119</v>
      </c>
      <c r="H60" s="263" t="s">
        <v>28</v>
      </c>
      <c r="I60" s="263"/>
      <c r="J60" s="263"/>
      <c r="K60" s="264"/>
    </row>
    <row r="61" spans="1:11" ht="15" customHeight="1">
      <c r="A61" s="48"/>
      <c r="B61" s="645" t="s">
        <v>2775</v>
      </c>
      <c r="C61" s="260">
        <v>219.88</v>
      </c>
      <c r="D61" s="261">
        <f>C61*1.03</f>
        <v>226.47640000000001</v>
      </c>
      <c r="E61" s="634">
        <f t="shared" si="27"/>
        <v>244.59451200000004</v>
      </c>
      <c r="F61" s="649">
        <f t="shared" si="28"/>
        <v>244.6</v>
      </c>
      <c r="G61" s="262" t="s">
        <v>119</v>
      </c>
      <c r="H61" s="263" t="s">
        <v>30</v>
      </c>
      <c r="I61" s="263"/>
      <c r="J61" s="263"/>
      <c r="K61" s="264"/>
    </row>
    <row r="62" spans="1:11" ht="15" customHeight="1">
      <c r="A62" s="48"/>
      <c r="B62" s="645" t="s">
        <v>2776</v>
      </c>
      <c r="C62" s="260">
        <v>244.69</v>
      </c>
      <c r="D62" s="261">
        <v>252.04</v>
      </c>
      <c r="E62" s="634">
        <f t="shared" si="27"/>
        <v>272.20319999999998</v>
      </c>
      <c r="F62" s="649">
        <f t="shared" si="28"/>
        <v>272.20999999999998</v>
      </c>
      <c r="G62" s="262" t="s">
        <v>32</v>
      </c>
      <c r="H62" s="263" t="s">
        <v>28</v>
      </c>
      <c r="I62" s="263"/>
      <c r="J62" s="263"/>
      <c r="K62" s="264"/>
    </row>
    <row r="63" spans="1:11" ht="15" customHeight="1">
      <c r="A63" s="48"/>
      <c r="B63" s="265" t="s">
        <v>2777</v>
      </c>
      <c r="C63" s="266">
        <v>244.69</v>
      </c>
      <c r="D63" s="267">
        <v>252.04</v>
      </c>
      <c r="E63" s="634">
        <f t="shared" si="27"/>
        <v>272.20319999999998</v>
      </c>
      <c r="F63" s="649">
        <f t="shared" si="28"/>
        <v>272.20999999999998</v>
      </c>
      <c r="G63" s="268" t="s">
        <v>32</v>
      </c>
      <c r="H63" s="269" t="s">
        <v>30</v>
      </c>
      <c r="I63" s="269"/>
      <c r="J63" s="269"/>
      <c r="K63" s="270"/>
    </row>
    <row r="64" spans="1:11" ht="15" customHeight="1">
      <c r="A64" s="48"/>
      <c r="B64" s="49" t="s">
        <v>19</v>
      </c>
      <c r="C64" s="50" t="s">
        <v>3930</v>
      </c>
      <c r="D64" s="51" t="s">
        <v>3930</v>
      </c>
      <c r="E64" s="51" t="s">
        <v>4055</v>
      </c>
      <c r="F64" s="51" t="s">
        <v>3930</v>
      </c>
      <c r="G64" s="52" t="s">
        <v>2778</v>
      </c>
      <c r="H64" s="52"/>
      <c r="I64" s="52"/>
      <c r="J64" s="52"/>
      <c r="K64" s="53"/>
    </row>
    <row r="65" spans="1:11" ht="15" customHeight="1">
      <c r="A65" s="48"/>
      <c r="B65" s="646" t="s">
        <v>2779</v>
      </c>
      <c r="C65" s="254">
        <v>235.82</v>
      </c>
      <c r="D65" s="255">
        <v>242.9</v>
      </c>
      <c r="E65" s="634">
        <f t="shared" ref="E65:E66" si="29">D65*1.08</f>
        <v>262.33200000000005</v>
      </c>
      <c r="F65" s="649">
        <f t="shared" ref="F65:F66" si="30">ROUNDUP(E65,2)</f>
        <v>262.33999999999997</v>
      </c>
      <c r="G65" s="257" t="s">
        <v>2675</v>
      </c>
      <c r="H65" s="257"/>
      <c r="I65" s="257"/>
      <c r="J65" s="257"/>
      <c r="K65" s="258"/>
    </row>
    <row r="66" spans="1:11" ht="15" customHeight="1" thickBot="1">
      <c r="A66" s="48"/>
      <c r="B66" s="647" t="s">
        <v>2780</v>
      </c>
      <c r="C66" s="281">
        <v>296.43</v>
      </c>
      <c r="D66" s="282">
        <f>C66*1.03</f>
        <v>305.3229</v>
      </c>
      <c r="E66" s="634">
        <f t="shared" si="29"/>
        <v>329.74873200000002</v>
      </c>
      <c r="F66" s="649">
        <f t="shared" si="30"/>
        <v>329.75</v>
      </c>
      <c r="G66" s="283" t="s">
        <v>2676</v>
      </c>
      <c r="H66" s="283"/>
      <c r="I66" s="283"/>
      <c r="J66" s="283"/>
      <c r="K66" s="284"/>
    </row>
    <row r="67" spans="1:11" ht="15" customHeight="1" thickBot="1">
      <c r="A67" s="285"/>
      <c r="B67" s="122"/>
      <c r="C67" s="286"/>
      <c r="D67" s="287"/>
      <c r="E67" s="287"/>
      <c r="F67" s="287"/>
      <c r="G67" s="122"/>
      <c r="H67" s="122"/>
      <c r="I67" s="122"/>
      <c r="J67" s="122"/>
      <c r="K67" s="288"/>
    </row>
    <row r="68" spans="1:11" ht="15" customHeight="1">
      <c r="A68" s="45"/>
      <c r="B68" s="88" t="s">
        <v>16</v>
      </c>
      <c r="C68" s="61"/>
      <c r="D68" s="229"/>
      <c r="E68" s="229"/>
      <c r="F68" s="229"/>
      <c r="G68" s="46"/>
      <c r="H68" s="46"/>
      <c r="I68" s="46"/>
      <c r="J68" s="46"/>
      <c r="K68" s="47"/>
    </row>
    <row r="69" spans="1:11" ht="15" customHeight="1">
      <c r="A69" s="48"/>
      <c r="B69" s="49" t="s">
        <v>19</v>
      </c>
      <c r="C69" s="50" t="s">
        <v>3930</v>
      </c>
      <c r="D69" s="51" t="s">
        <v>3930</v>
      </c>
      <c r="E69" s="51" t="s">
        <v>4055</v>
      </c>
      <c r="F69" s="51" t="s">
        <v>3930</v>
      </c>
      <c r="G69" s="51" t="s">
        <v>21</v>
      </c>
      <c r="H69" s="52" t="s">
        <v>13</v>
      </c>
      <c r="I69" s="52"/>
      <c r="J69" s="52"/>
      <c r="K69" s="53"/>
    </row>
    <row r="70" spans="1:11" ht="15" customHeight="1">
      <c r="A70" s="48"/>
      <c r="B70" s="646" t="s">
        <v>16</v>
      </c>
      <c r="C70" s="660">
        <v>326.31</v>
      </c>
      <c r="D70" s="657">
        <f t="shared" ref="D70:D75" si="31">C70*1.03</f>
        <v>336.09930000000003</v>
      </c>
      <c r="E70" s="634">
        <f t="shared" ref="E70:E75" si="32">D70*1.08</f>
        <v>362.98724400000003</v>
      </c>
      <c r="F70" s="649">
        <f t="shared" ref="F70:F75" si="33">ROUNDUP(E70,2)</f>
        <v>362.99</v>
      </c>
      <c r="G70" s="256" t="s">
        <v>119</v>
      </c>
      <c r="H70" s="257" t="s">
        <v>120</v>
      </c>
      <c r="I70" s="257"/>
      <c r="J70" s="257"/>
      <c r="K70" s="258"/>
    </row>
    <row r="71" spans="1:11" ht="15" customHeight="1">
      <c r="A71" s="48"/>
      <c r="B71" s="645" t="s">
        <v>2781</v>
      </c>
      <c r="C71" s="654">
        <v>326.31</v>
      </c>
      <c r="D71" s="655">
        <f t="shared" si="31"/>
        <v>336.09930000000003</v>
      </c>
      <c r="E71" s="634">
        <f t="shared" si="32"/>
        <v>362.98724400000003</v>
      </c>
      <c r="F71" s="649">
        <f t="shared" si="33"/>
        <v>362.99</v>
      </c>
      <c r="G71" s="262" t="s">
        <v>119</v>
      </c>
      <c r="H71" s="263" t="s">
        <v>122</v>
      </c>
      <c r="I71" s="263"/>
      <c r="J71" s="263"/>
      <c r="K71" s="264"/>
    </row>
    <row r="72" spans="1:11" ht="15" customHeight="1">
      <c r="A72" s="48"/>
      <c r="B72" s="645" t="s">
        <v>2782</v>
      </c>
      <c r="C72" s="260">
        <v>407.91</v>
      </c>
      <c r="D72" s="261">
        <f t="shared" si="31"/>
        <v>420.14730000000003</v>
      </c>
      <c r="E72" s="634">
        <f t="shared" si="32"/>
        <v>453.75908400000009</v>
      </c>
      <c r="F72" s="649">
        <f t="shared" si="33"/>
        <v>453.76</v>
      </c>
      <c r="G72" s="262" t="s">
        <v>119</v>
      </c>
      <c r="H72" s="263" t="s">
        <v>28</v>
      </c>
      <c r="I72" s="263"/>
      <c r="J72" s="263"/>
      <c r="K72" s="264"/>
    </row>
    <row r="73" spans="1:11" ht="15" customHeight="1">
      <c r="A73" s="48"/>
      <c r="B73" s="645" t="s">
        <v>2783</v>
      </c>
      <c r="C73" s="260">
        <v>407.91</v>
      </c>
      <c r="D73" s="261">
        <f t="shared" si="31"/>
        <v>420.14730000000003</v>
      </c>
      <c r="E73" s="634">
        <f t="shared" si="32"/>
        <v>453.75908400000009</v>
      </c>
      <c r="F73" s="649">
        <f t="shared" si="33"/>
        <v>453.76</v>
      </c>
      <c r="G73" s="262" t="s">
        <v>119</v>
      </c>
      <c r="H73" s="263" t="s">
        <v>30</v>
      </c>
      <c r="I73" s="263"/>
      <c r="J73" s="263"/>
      <c r="K73" s="264"/>
    </row>
    <row r="74" spans="1:11" ht="15" customHeight="1">
      <c r="A74" s="48"/>
      <c r="B74" s="645" t="s">
        <v>2784</v>
      </c>
      <c r="C74" s="260">
        <v>565.61</v>
      </c>
      <c r="D74" s="261">
        <f t="shared" si="31"/>
        <v>582.57830000000001</v>
      </c>
      <c r="E74" s="634">
        <f t="shared" si="32"/>
        <v>629.18456400000002</v>
      </c>
      <c r="F74" s="649">
        <f t="shared" si="33"/>
        <v>629.18999999999994</v>
      </c>
      <c r="G74" s="262" t="s">
        <v>32</v>
      </c>
      <c r="H74" s="263" t="s">
        <v>28</v>
      </c>
      <c r="I74" s="263"/>
      <c r="J74" s="263"/>
      <c r="K74" s="264"/>
    </row>
    <row r="75" spans="1:11" ht="15" customHeight="1">
      <c r="A75" s="48"/>
      <c r="B75" s="265" t="s">
        <v>2785</v>
      </c>
      <c r="C75" s="266">
        <v>565.61</v>
      </c>
      <c r="D75" s="267">
        <f t="shared" si="31"/>
        <v>582.57830000000001</v>
      </c>
      <c r="E75" s="634">
        <f t="shared" si="32"/>
        <v>629.18456400000002</v>
      </c>
      <c r="F75" s="649">
        <f t="shared" si="33"/>
        <v>629.18999999999994</v>
      </c>
      <c r="G75" s="268" t="s">
        <v>32</v>
      </c>
      <c r="H75" s="269" t="s">
        <v>30</v>
      </c>
      <c r="I75" s="269"/>
      <c r="J75" s="269"/>
      <c r="K75" s="270"/>
    </row>
    <row r="76" spans="1:11" ht="15" customHeight="1">
      <c r="A76" s="48"/>
      <c r="B76" s="49" t="s">
        <v>19</v>
      </c>
      <c r="C76" s="50" t="s">
        <v>3930</v>
      </c>
      <c r="D76" s="51" t="s">
        <v>3930</v>
      </c>
      <c r="E76" s="51" t="s">
        <v>4055</v>
      </c>
      <c r="F76" s="51" t="s">
        <v>3930</v>
      </c>
      <c r="G76" s="52"/>
      <c r="H76" s="52" t="s">
        <v>178</v>
      </c>
      <c r="I76" s="52"/>
      <c r="J76" s="52"/>
      <c r="K76" s="53"/>
    </row>
    <row r="77" spans="1:11" ht="15" customHeight="1">
      <c r="A77" s="48"/>
      <c r="B77" s="646" t="s">
        <v>2786</v>
      </c>
      <c r="C77" s="254">
        <v>69.160000000000011</v>
      </c>
      <c r="D77" s="255">
        <v>71.239999999999995</v>
      </c>
      <c r="E77" s="634">
        <f t="shared" ref="E77:E78" si="34">D77*1.08</f>
        <v>76.9392</v>
      </c>
      <c r="F77" s="649">
        <f t="shared" ref="F77:F78" si="35">ROUNDUP(E77,2)</f>
        <v>76.940000000000012</v>
      </c>
      <c r="G77" s="271" t="s">
        <v>2787</v>
      </c>
      <c r="H77" s="271"/>
      <c r="I77" s="257"/>
      <c r="J77" s="257"/>
      <c r="K77" s="258"/>
    </row>
    <row r="78" spans="1:11" ht="15" customHeight="1" thickBot="1">
      <c r="A78" s="54"/>
      <c r="B78" s="648" t="s">
        <v>2788</v>
      </c>
      <c r="C78" s="273">
        <v>127.34</v>
      </c>
      <c r="D78" s="274">
        <v>131.16999999999999</v>
      </c>
      <c r="E78" s="634">
        <f t="shared" si="34"/>
        <v>141.6636</v>
      </c>
      <c r="F78" s="649">
        <f t="shared" si="35"/>
        <v>141.66999999999999</v>
      </c>
      <c r="G78" s="275" t="s">
        <v>2789</v>
      </c>
      <c r="H78" s="275"/>
      <c r="I78" s="276"/>
      <c r="J78" s="276"/>
      <c r="K78" s="277"/>
    </row>
    <row r="79" spans="1:11" ht="15" customHeight="1">
      <c r="A79" s="45"/>
      <c r="B79" s="88" t="s">
        <v>2677</v>
      </c>
      <c r="C79" s="93"/>
      <c r="D79" s="228"/>
      <c r="E79" s="228"/>
      <c r="F79" s="228"/>
      <c r="G79" s="90"/>
      <c r="H79" s="90"/>
      <c r="I79" s="90"/>
      <c r="J79" s="90"/>
      <c r="K79" s="91"/>
    </row>
    <row r="80" spans="1:11" ht="15" customHeight="1">
      <c r="A80" s="48"/>
      <c r="B80" s="49" t="s">
        <v>19</v>
      </c>
      <c r="C80" s="50" t="s">
        <v>3930</v>
      </c>
      <c r="D80" s="51" t="s">
        <v>3930</v>
      </c>
      <c r="E80" s="51" t="s">
        <v>4055</v>
      </c>
      <c r="F80" s="51" t="s">
        <v>3930</v>
      </c>
      <c r="G80" s="51" t="s">
        <v>21</v>
      </c>
      <c r="H80" s="52" t="s">
        <v>13</v>
      </c>
      <c r="I80" s="52"/>
      <c r="J80" s="52"/>
      <c r="K80" s="53"/>
    </row>
    <row r="81" spans="1:11" ht="15" customHeight="1">
      <c r="A81" s="48"/>
      <c r="B81" s="646" t="s">
        <v>1450</v>
      </c>
      <c r="C81" s="254">
        <v>60</v>
      </c>
      <c r="D81" s="255">
        <f t="shared" ref="D81:D86" si="36">C81*1.03</f>
        <v>61.800000000000004</v>
      </c>
      <c r="E81" s="634">
        <f t="shared" ref="E81:E86" si="37">D81*1.08</f>
        <v>66.744000000000014</v>
      </c>
      <c r="F81" s="649">
        <f t="shared" ref="F81:F86" si="38">ROUNDUP(E81,2)</f>
        <v>66.75</v>
      </c>
      <c r="G81" s="256" t="s">
        <v>119</v>
      </c>
      <c r="H81" s="257" t="s">
        <v>120</v>
      </c>
      <c r="I81" s="257"/>
      <c r="J81" s="257"/>
      <c r="K81" s="258"/>
    </row>
    <row r="82" spans="1:11" ht="15" customHeight="1">
      <c r="A82" s="48"/>
      <c r="B82" s="645" t="s">
        <v>1452</v>
      </c>
      <c r="C82" s="260">
        <v>60</v>
      </c>
      <c r="D82" s="261">
        <f t="shared" si="36"/>
        <v>61.800000000000004</v>
      </c>
      <c r="E82" s="634">
        <f t="shared" si="37"/>
        <v>66.744000000000014</v>
      </c>
      <c r="F82" s="649">
        <f t="shared" si="38"/>
        <v>66.75</v>
      </c>
      <c r="G82" s="262" t="s">
        <v>119</v>
      </c>
      <c r="H82" s="263" t="s">
        <v>122</v>
      </c>
      <c r="I82" s="263"/>
      <c r="J82" s="263"/>
      <c r="K82" s="264"/>
    </row>
    <row r="83" spans="1:11" ht="15" customHeight="1">
      <c r="A83" s="48"/>
      <c r="B83" s="645" t="s">
        <v>1453</v>
      </c>
      <c r="C83" s="260">
        <v>141.19999999999999</v>
      </c>
      <c r="D83" s="261">
        <f t="shared" si="36"/>
        <v>145.43599999999998</v>
      </c>
      <c r="E83" s="634">
        <f t="shared" si="37"/>
        <v>157.07087999999999</v>
      </c>
      <c r="F83" s="649">
        <f t="shared" si="38"/>
        <v>157.07999999999998</v>
      </c>
      <c r="G83" s="262" t="s">
        <v>119</v>
      </c>
      <c r="H83" s="263" t="s">
        <v>28</v>
      </c>
      <c r="I83" s="263"/>
      <c r="J83" s="263"/>
      <c r="K83" s="264"/>
    </row>
    <row r="84" spans="1:11" ht="15" customHeight="1">
      <c r="A84" s="48"/>
      <c r="B84" s="645" t="s">
        <v>1454</v>
      </c>
      <c r="C84" s="260">
        <v>141.19999999999999</v>
      </c>
      <c r="D84" s="261">
        <f t="shared" si="36"/>
        <v>145.43599999999998</v>
      </c>
      <c r="E84" s="634">
        <f t="shared" si="37"/>
        <v>157.07087999999999</v>
      </c>
      <c r="F84" s="649">
        <f t="shared" si="38"/>
        <v>157.07999999999998</v>
      </c>
      <c r="G84" s="262" t="s">
        <v>119</v>
      </c>
      <c r="H84" s="263" t="s">
        <v>30</v>
      </c>
      <c r="I84" s="263"/>
      <c r="J84" s="263"/>
      <c r="K84" s="264"/>
    </row>
    <row r="85" spans="1:11" ht="15" customHeight="1">
      <c r="A85" s="48"/>
      <c r="B85" s="645" t="s">
        <v>1455</v>
      </c>
      <c r="C85" s="260">
        <v>172.57999999999998</v>
      </c>
      <c r="D85" s="261">
        <f t="shared" si="36"/>
        <v>177.75739999999999</v>
      </c>
      <c r="E85" s="634">
        <f t="shared" si="37"/>
        <v>191.977992</v>
      </c>
      <c r="F85" s="649">
        <f t="shared" si="38"/>
        <v>191.98</v>
      </c>
      <c r="G85" s="262" t="s">
        <v>32</v>
      </c>
      <c r="H85" s="263" t="s">
        <v>28</v>
      </c>
      <c r="I85" s="263"/>
      <c r="J85" s="263"/>
      <c r="K85" s="264"/>
    </row>
    <row r="86" spans="1:11" ht="15" customHeight="1">
      <c r="A86" s="48"/>
      <c r="B86" s="265" t="s">
        <v>1456</v>
      </c>
      <c r="C86" s="266">
        <v>172.57999999999998</v>
      </c>
      <c r="D86" s="267">
        <f t="shared" si="36"/>
        <v>177.75739999999999</v>
      </c>
      <c r="E86" s="634">
        <f t="shared" si="37"/>
        <v>191.977992</v>
      </c>
      <c r="F86" s="649">
        <f t="shared" si="38"/>
        <v>191.98</v>
      </c>
      <c r="G86" s="268" t="s">
        <v>32</v>
      </c>
      <c r="H86" s="269" t="s">
        <v>30</v>
      </c>
      <c r="I86" s="269"/>
      <c r="J86" s="269"/>
      <c r="K86" s="270"/>
    </row>
    <row r="87" spans="1:11" ht="15" customHeight="1">
      <c r="A87" s="48"/>
      <c r="B87" s="49" t="s">
        <v>19</v>
      </c>
      <c r="C87" s="50" t="s">
        <v>3930</v>
      </c>
      <c r="D87" s="51" t="s">
        <v>3930</v>
      </c>
      <c r="E87" s="51" t="s">
        <v>4055</v>
      </c>
      <c r="F87" s="51" t="s">
        <v>3930</v>
      </c>
      <c r="G87" s="52"/>
      <c r="H87" s="52" t="s">
        <v>2740</v>
      </c>
      <c r="I87" s="52"/>
      <c r="J87" s="52"/>
      <c r="K87" s="53"/>
    </row>
    <row r="88" spans="1:11" ht="15" customHeight="1">
      <c r="A88" s="48"/>
      <c r="B88" s="646" t="s">
        <v>2790</v>
      </c>
      <c r="C88" s="254">
        <v>108.82</v>
      </c>
      <c r="D88" s="255">
        <v>112.09</v>
      </c>
      <c r="E88" s="634">
        <f t="shared" ref="E88:E89" si="39">D88*1.08</f>
        <v>121.05720000000001</v>
      </c>
      <c r="F88" s="649">
        <f t="shared" ref="F88:F89" si="40">ROUNDUP(E88,2)</f>
        <v>121.06</v>
      </c>
      <c r="G88" s="257" t="s">
        <v>2791</v>
      </c>
      <c r="H88" s="257"/>
      <c r="I88" s="257"/>
      <c r="J88" s="257"/>
      <c r="K88" s="258"/>
    </row>
    <row r="89" spans="1:11" ht="15" customHeight="1" thickBot="1">
      <c r="A89" s="54"/>
      <c r="B89" s="648" t="s">
        <v>2792</v>
      </c>
      <c r="C89" s="273">
        <v>191.76999999999998</v>
      </c>
      <c r="D89" s="274">
        <v>197.53</v>
      </c>
      <c r="E89" s="634">
        <f t="shared" si="39"/>
        <v>213.33240000000001</v>
      </c>
      <c r="F89" s="649">
        <f t="shared" si="40"/>
        <v>213.34</v>
      </c>
      <c r="G89" s="276" t="s">
        <v>2793</v>
      </c>
      <c r="H89" s="276"/>
      <c r="I89" s="276"/>
      <c r="J89" s="276"/>
      <c r="K89" s="277"/>
    </row>
    <row r="90" spans="1:11" ht="15" customHeight="1">
      <c r="A90" s="45"/>
      <c r="B90" s="88" t="s">
        <v>2794</v>
      </c>
      <c r="C90" s="93"/>
      <c r="D90" s="228"/>
      <c r="E90" s="228"/>
      <c r="F90" s="228"/>
      <c r="G90" s="90"/>
      <c r="H90" s="90"/>
      <c r="I90" s="90"/>
      <c r="J90" s="90"/>
      <c r="K90" s="91"/>
    </row>
    <row r="91" spans="1:11" ht="15" customHeight="1">
      <c r="A91" s="48"/>
      <c r="B91" s="49" t="s">
        <v>19</v>
      </c>
      <c r="C91" s="50" t="s">
        <v>3930</v>
      </c>
      <c r="D91" s="51" t="s">
        <v>3930</v>
      </c>
      <c r="E91" s="51" t="s">
        <v>4055</v>
      </c>
      <c r="F91" s="51" t="s">
        <v>3930</v>
      </c>
      <c r="G91" s="51" t="s">
        <v>21</v>
      </c>
      <c r="H91" s="52" t="s">
        <v>100</v>
      </c>
      <c r="I91" s="52"/>
      <c r="J91" s="52"/>
      <c r="K91" s="53"/>
    </row>
    <row r="92" spans="1:11" ht="15" customHeight="1">
      <c r="A92" s="48"/>
      <c r="B92" s="646" t="s">
        <v>2795</v>
      </c>
      <c r="C92" s="254">
        <v>119.99</v>
      </c>
      <c r="D92" s="255">
        <f>C92*1.03</f>
        <v>123.58969999999999</v>
      </c>
      <c r="E92" s="634">
        <f t="shared" ref="E92:E94" si="41">D92*1.08</f>
        <v>133.476876</v>
      </c>
      <c r="F92" s="649">
        <f t="shared" ref="F92:F94" si="42">ROUNDUP(E92,2)</f>
        <v>133.47999999999999</v>
      </c>
      <c r="G92" s="256" t="s">
        <v>119</v>
      </c>
      <c r="H92" s="257" t="s">
        <v>122</v>
      </c>
      <c r="I92" s="257"/>
      <c r="J92" s="257"/>
      <c r="K92" s="258"/>
    </row>
    <row r="93" spans="1:11" ht="15" customHeight="1">
      <c r="A93" s="48"/>
      <c r="B93" s="645" t="s">
        <v>2796</v>
      </c>
      <c r="C93" s="260">
        <v>282.39</v>
      </c>
      <c r="D93" s="261">
        <v>290.87</v>
      </c>
      <c r="E93" s="634">
        <f t="shared" si="41"/>
        <v>314.13960000000003</v>
      </c>
      <c r="F93" s="649">
        <f t="shared" si="42"/>
        <v>314.14</v>
      </c>
      <c r="G93" s="262" t="s">
        <v>119</v>
      </c>
      <c r="H93" s="263" t="s">
        <v>30</v>
      </c>
      <c r="I93" s="263"/>
      <c r="J93" s="263"/>
      <c r="K93" s="264"/>
    </row>
    <row r="94" spans="1:11" ht="15" customHeight="1">
      <c r="A94" s="48"/>
      <c r="B94" s="265" t="s">
        <v>2797</v>
      </c>
      <c r="C94" s="266">
        <v>345.17</v>
      </c>
      <c r="D94" s="267">
        <f>C94*1.03</f>
        <v>355.52510000000001</v>
      </c>
      <c r="E94" s="634">
        <f t="shared" si="41"/>
        <v>383.96710800000005</v>
      </c>
      <c r="F94" s="649">
        <f t="shared" si="42"/>
        <v>383.96999999999997</v>
      </c>
      <c r="G94" s="268" t="s">
        <v>32</v>
      </c>
      <c r="H94" s="269" t="s">
        <v>30</v>
      </c>
      <c r="I94" s="269"/>
      <c r="J94" s="269"/>
      <c r="K94" s="270"/>
    </row>
    <row r="95" spans="1:11" ht="15" customHeight="1">
      <c r="A95" s="48"/>
      <c r="B95" s="49" t="s">
        <v>19</v>
      </c>
      <c r="C95" s="50" t="s">
        <v>3930</v>
      </c>
      <c r="D95" s="51" t="s">
        <v>3930</v>
      </c>
      <c r="E95" s="51" t="s">
        <v>4055</v>
      </c>
      <c r="F95" s="51" t="s">
        <v>3930</v>
      </c>
      <c r="G95" s="52" t="s">
        <v>2746</v>
      </c>
      <c r="H95" s="52"/>
      <c r="I95" s="52"/>
      <c r="J95" s="52"/>
      <c r="K95" s="53"/>
    </row>
    <row r="96" spans="1:11" ht="15" customHeight="1">
      <c r="A96" s="48"/>
      <c r="B96" s="646" t="s">
        <v>2747</v>
      </c>
      <c r="C96" s="254">
        <v>173.39</v>
      </c>
      <c r="D96" s="255">
        <v>178.6</v>
      </c>
      <c r="E96" s="634">
        <f t="shared" ref="E96:E97" si="43">D96*1.08</f>
        <v>192.88800000000001</v>
      </c>
      <c r="F96" s="649">
        <f t="shared" ref="F96:F97" si="44">ROUNDUP(E96,2)</f>
        <v>192.89</v>
      </c>
      <c r="G96" s="257" t="s">
        <v>2679</v>
      </c>
      <c r="H96" s="257"/>
      <c r="I96" s="257"/>
      <c r="J96" s="257"/>
      <c r="K96" s="258"/>
    </row>
    <row r="97" spans="1:11" ht="15" customHeight="1" thickBot="1">
      <c r="A97" s="54"/>
      <c r="B97" s="648" t="s">
        <v>2748</v>
      </c>
      <c r="C97" s="273">
        <v>218.01999999999998</v>
      </c>
      <c r="D97" s="274">
        <v>224.57</v>
      </c>
      <c r="E97" s="634">
        <f t="shared" si="43"/>
        <v>242.53560000000002</v>
      </c>
      <c r="F97" s="649">
        <f t="shared" si="44"/>
        <v>242.54</v>
      </c>
      <c r="G97" s="276" t="s">
        <v>2680</v>
      </c>
      <c r="H97" s="276"/>
      <c r="I97" s="276"/>
      <c r="J97" s="276"/>
      <c r="K97" s="277"/>
    </row>
    <row r="98" spans="1:11" ht="15" customHeight="1">
      <c r="A98" s="45"/>
      <c r="B98" s="88" t="s">
        <v>2798</v>
      </c>
      <c r="C98" s="93"/>
      <c r="D98" s="228"/>
      <c r="E98" s="228"/>
      <c r="F98" s="228"/>
      <c r="G98" s="90"/>
      <c r="H98" s="90" t="s">
        <v>2799</v>
      </c>
      <c r="I98" s="90"/>
      <c r="J98" s="90"/>
      <c r="K98" s="91"/>
    </row>
    <row r="99" spans="1:11" ht="15" customHeight="1">
      <c r="A99" s="48"/>
      <c r="B99" s="49" t="s">
        <v>19</v>
      </c>
      <c r="C99" s="50" t="s">
        <v>3930</v>
      </c>
      <c r="D99" s="51" t="s">
        <v>3930</v>
      </c>
      <c r="E99" s="51" t="s">
        <v>4055</v>
      </c>
      <c r="F99" s="51" t="s">
        <v>3930</v>
      </c>
      <c r="G99" s="51" t="s">
        <v>21</v>
      </c>
      <c r="H99" s="52" t="s">
        <v>13</v>
      </c>
      <c r="I99" s="52"/>
      <c r="J99" s="52"/>
      <c r="K99" s="53"/>
    </row>
    <row r="100" spans="1:11" ht="15" customHeight="1">
      <c r="A100" s="48"/>
      <c r="B100" s="646" t="s">
        <v>2800</v>
      </c>
      <c r="C100" s="254">
        <v>60</v>
      </c>
      <c r="D100" s="255">
        <f>C100*1.03</f>
        <v>61.800000000000004</v>
      </c>
      <c r="E100" s="634">
        <f t="shared" ref="E100:E102" si="45">D100*1.08</f>
        <v>66.744000000000014</v>
      </c>
      <c r="F100" s="649">
        <f t="shared" ref="F100:F102" si="46">ROUNDUP(E100,2)</f>
        <v>66.75</v>
      </c>
      <c r="G100" s="256" t="s">
        <v>119</v>
      </c>
      <c r="H100" s="257" t="s">
        <v>122</v>
      </c>
      <c r="I100" s="257"/>
      <c r="J100" s="257"/>
      <c r="K100" s="258"/>
    </row>
    <row r="101" spans="1:11" ht="15" customHeight="1">
      <c r="A101" s="48"/>
      <c r="B101" s="645" t="s">
        <v>2801</v>
      </c>
      <c r="C101" s="260">
        <v>141.19999999999999</v>
      </c>
      <c r="D101" s="261">
        <f>C101*1.03</f>
        <v>145.43599999999998</v>
      </c>
      <c r="E101" s="634">
        <f t="shared" si="45"/>
        <v>157.07087999999999</v>
      </c>
      <c r="F101" s="649">
        <f t="shared" si="46"/>
        <v>157.07999999999998</v>
      </c>
      <c r="G101" s="262" t="s">
        <v>119</v>
      </c>
      <c r="H101" s="263" t="s">
        <v>30</v>
      </c>
      <c r="I101" s="263"/>
      <c r="J101" s="263"/>
      <c r="K101" s="264"/>
    </row>
    <row r="102" spans="1:11" ht="15" customHeight="1">
      <c r="A102" s="48"/>
      <c r="B102" s="265" t="s">
        <v>2802</v>
      </c>
      <c r="C102" s="266">
        <v>172.59</v>
      </c>
      <c r="D102" s="267">
        <f>C102*1.03</f>
        <v>177.76770000000002</v>
      </c>
      <c r="E102" s="634">
        <f t="shared" si="45"/>
        <v>191.98911600000002</v>
      </c>
      <c r="F102" s="649">
        <f t="shared" si="46"/>
        <v>191.98999999999998</v>
      </c>
      <c r="G102" s="268" t="s">
        <v>32</v>
      </c>
      <c r="H102" s="269" t="s">
        <v>30</v>
      </c>
      <c r="I102" s="269"/>
      <c r="J102" s="269"/>
      <c r="K102" s="270"/>
    </row>
    <row r="103" spans="1:11" ht="15" customHeight="1">
      <c r="A103" s="48"/>
      <c r="B103" s="49" t="s">
        <v>19</v>
      </c>
      <c r="C103" s="50" t="s">
        <v>3930</v>
      </c>
      <c r="D103" s="51" t="s">
        <v>3930</v>
      </c>
      <c r="E103" s="51" t="s">
        <v>4055</v>
      </c>
      <c r="F103" s="51" t="s">
        <v>3930</v>
      </c>
      <c r="G103" s="52"/>
      <c r="H103" s="52" t="s">
        <v>2753</v>
      </c>
      <c r="I103" s="52"/>
      <c r="J103" s="52"/>
      <c r="K103" s="53"/>
    </row>
    <row r="104" spans="1:11" ht="15" customHeight="1">
      <c r="A104" s="48"/>
      <c r="B104" s="646" t="s">
        <v>2803</v>
      </c>
      <c r="C104" s="254">
        <v>173.39</v>
      </c>
      <c r="D104" s="255">
        <v>178.6</v>
      </c>
      <c r="E104" s="634">
        <f t="shared" ref="E104:E105" si="47">D104*1.08</f>
        <v>192.88800000000001</v>
      </c>
      <c r="F104" s="649">
        <f t="shared" ref="F104:F105" si="48">ROUNDUP(E104,2)</f>
        <v>192.89</v>
      </c>
      <c r="G104" s="257" t="s">
        <v>2791</v>
      </c>
      <c r="H104" s="257"/>
      <c r="I104" s="257"/>
      <c r="J104" s="257"/>
      <c r="K104" s="258"/>
    </row>
    <row r="105" spans="1:11" ht="15" customHeight="1" thickBot="1">
      <c r="A105" s="54"/>
      <c r="B105" s="648" t="s">
        <v>2804</v>
      </c>
      <c r="C105" s="273">
        <v>218.01999999999998</v>
      </c>
      <c r="D105" s="274">
        <v>224.57</v>
      </c>
      <c r="E105" s="634">
        <f t="shared" si="47"/>
        <v>242.53560000000002</v>
      </c>
      <c r="F105" s="649">
        <f t="shared" si="48"/>
        <v>242.54</v>
      </c>
      <c r="G105" s="276" t="s">
        <v>2793</v>
      </c>
      <c r="H105" s="276"/>
      <c r="I105" s="276"/>
      <c r="J105" s="276"/>
      <c r="K105" s="277"/>
    </row>
    <row r="106" spans="1:11" ht="15" customHeight="1">
      <c r="A106" s="45"/>
      <c r="B106" s="88" t="s">
        <v>2805</v>
      </c>
      <c r="C106" s="93"/>
      <c r="D106" s="228"/>
      <c r="E106" s="228"/>
      <c r="F106" s="228"/>
      <c r="G106" s="90"/>
      <c r="H106" s="90"/>
      <c r="I106" s="90"/>
      <c r="J106" s="90"/>
      <c r="K106" s="91"/>
    </row>
    <row r="107" spans="1:11" ht="15" customHeight="1">
      <c r="A107" s="48"/>
      <c r="B107" s="49" t="s">
        <v>19</v>
      </c>
      <c r="C107" s="50" t="s">
        <v>3930</v>
      </c>
      <c r="D107" s="51" t="s">
        <v>3930</v>
      </c>
      <c r="E107" s="51" t="s">
        <v>4055</v>
      </c>
      <c r="F107" s="51" t="s">
        <v>3930</v>
      </c>
      <c r="G107" s="51" t="s">
        <v>21</v>
      </c>
      <c r="H107" s="52" t="s">
        <v>13</v>
      </c>
      <c r="I107" s="52"/>
      <c r="J107" s="52"/>
      <c r="K107" s="53"/>
    </row>
    <row r="108" spans="1:11" ht="15" customHeight="1">
      <c r="A108" s="48"/>
      <c r="B108" s="646" t="s">
        <v>2806</v>
      </c>
      <c r="C108" s="254">
        <v>148.32</v>
      </c>
      <c r="D108" s="255">
        <f>C108*1.03</f>
        <v>152.7696</v>
      </c>
      <c r="E108" s="634">
        <f t="shared" ref="E108:E110" si="49">D108*1.08</f>
        <v>164.99116800000002</v>
      </c>
      <c r="F108" s="649">
        <f t="shared" ref="F108:F110" si="50">ROUNDUP(E108,2)</f>
        <v>165</v>
      </c>
      <c r="G108" s="256" t="s">
        <v>119</v>
      </c>
      <c r="H108" s="257" t="s">
        <v>122</v>
      </c>
      <c r="I108" s="257"/>
      <c r="J108" s="257"/>
      <c r="K108" s="258"/>
    </row>
    <row r="109" spans="1:11" ht="15" customHeight="1">
      <c r="A109" s="48"/>
      <c r="B109" s="645" t="s">
        <v>2807</v>
      </c>
      <c r="C109" s="260">
        <v>244.37</v>
      </c>
      <c r="D109" s="261">
        <v>251.71</v>
      </c>
      <c r="E109" s="634">
        <f t="shared" si="49"/>
        <v>271.84680000000003</v>
      </c>
      <c r="F109" s="649">
        <f t="shared" si="50"/>
        <v>271.84999999999997</v>
      </c>
      <c r="G109" s="262" t="s">
        <v>119</v>
      </c>
      <c r="H109" s="263" t="s">
        <v>30</v>
      </c>
      <c r="I109" s="263"/>
      <c r="J109" s="263"/>
      <c r="K109" s="264"/>
    </row>
    <row r="110" spans="1:11" ht="15" customHeight="1">
      <c r="A110" s="48"/>
      <c r="B110" s="265" t="s">
        <v>2808</v>
      </c>
      <c r="C110" s="266">
        <v>382.63</v>
      </c>
      <c r="D110" s="267">
        <f>C110*1.03</f>
        <v>394.10890000000001</v>
      </c>
      <c r="E110" s="634">
        <f t="shared" si="49"/>
        <v>425.63761200000005</v>
      </c>
      <c r="F110" s="649">
        <f t="shared" si="50"/>
        <v>425.64</v>
      </c>
      <c r="G110" s="268" t="s">
        <v>32</v>
      </c>
      <c r="H110" s="269" t="s">
        <v>30</v>
      </c>
      <c r="I110" s="269"/>
      <c r="J110" s="269"/>
      <c r="K110" s="270"/>
    </row>
    <row r="111" spans="1:11" ht="15" customHeight="1">
      <c r="A111" s="48"/>
      <c r="B111" s="49" t="s">
        <v>19</v>
      </c>
      <c r="C111" s="50" t="s">
        <v>3930</v>
      </c>
      <c r="D111" s="51" t="s">
        <v>3930</v>
      </c>
      <c r="E111" s="51" t="s">
        <v>4055</v>
      </c>
      <c r="F111" s="51" t="s">
        <v>3930</v>
      </c>
      <c r="G111" s="64" t="s">
        <v>2809</v>
      </c>
      <c r="H111" s="64"/>
      <c r="I111" s="52"/>
      <c r="J111" s="52"/>
      <c r="K111" s="53"/>
    </row>
    <row r="112" spans="1:11" ht="15" customHeight="1">
      <c r="A112" s="48"/>
      <c r="B112" s="646" t="s">
        <v>2761</v>
      </c>
      <c r="C112" s="254">
        <v>235.82</v>
      </c>
      <c r="D112" s="255">
        <v>242.9</v>
      </c>
      <c r="E112" s="634">
        <f t="shared" ref="E112:E113" si="51">D112*1.08</f>
        <v>262.33200000000005</v>
      </c>
      <c r="F112" s="649">
        <f t="shared" ref="F112:F113" si="52">ROUNDUP(E112,2)</f>
        <v>262.33999999999997</v>
      </c>
      <c r="G112" s="257" t="s">
        <v>2679</v>
      </c>
      <c r="H112" s="257"/>
      <c r="I112" s="257"/>
      <c r="J112" s="257"/>
      <c r="K112" s="258"/>
    </row>
    <row r="113" spans="1:11" ht="15" customHeight="1" thickBot="1">
      <c r="A113" s="54"/>
      <c r="B113" s="648" t="s">
        <v>2762</v>
      </c>
      <c r="C113" s="273">
        <v>296.43</v>
      </c>
      <c r="D113" s="274">
        <v>305.33</v>
      </c>
      <c r="E113" s="634">
        <f t="shared" si="51"/>
        <v>329.75639999999999</v>
      </c>
      <c r="F113" s="649">
        <f t="shared" si="52"/>
        <v>329.76</v>
      </c>
      <c r="G113" s="276" t="s">
        <v>2680</v>
      </c>
      <c r="H113" s="276"/>
      <c r="I113" s="276"/>
      <c r="J113" s="276"/>
      <c r="K113" s="277"/>
    </row>
    <row r="114" spans="1:11" ht="15" customHeight="1">
      <c r="A114" s="45"/>
      <c r="B114" s="92" t="s">
        <v>2678</v>
      </c>
      <c r="C114" s="93"/>
      <c r="D114" s="228"/>
      <c r="E114" s="228"/>
      <c r="F114" s="228"/>
      <c r="G114" s="93"/>
      <c r="H114" s="90"/>
      <c r="I114" s="90"/>
      <c r="J114" s="90"/>
      <c r="K114" s="91"/>
    </row>
    <row r="115" spans="1:11" ht="15" customHeight="1">
      <c r="A115" s="48"/>
      <c r="B115" s="49" t="s">
        <v>19</v>
      </c>
      <c r="C115" s="50" t="s">
        <v>3930</v>
      </c>
      <c r="D115" s="51" t="s">
        <v>3930</v>
      </c>
      <c r="E115" s="51" t="s">
        <v>4055</v>
      </c>
      <c r="F115" s="51" t="s">
        <v>3930</v>
      </c>
      <c r="G115" s="51" t="s">
        <v>21</v>
      </c>
      <c r="H115" s="52" t="s">
        <v>100</v>
      </c>
      <c r="I115" s="52"/>
      <c r="J115" s="52"/>
      <c r="K115" s="53"/>
    </row>
    <row r="116" spans="1:11" ht="15" customHeight="1">
      <c r="A116" s="48"/>
      <c r="B116" s="646" t="s">
        <v>2810</v>
      </c>
      <c r="C116" s="254">
        <v>60</v>
      </c>
      <c r="D116" s="255">
        <f>C116*1.03</f>
        <v>61.800000000000004</v>
      </c>
      <c r="E116" s="634">
        <f t="shared" ref="E116:E118" si="53">D116*1.08</f>
        <v>66.744000000000014</v>
      </c>
      <c r="F116" s="649">
        <f t="shared" ref="F116:F118" si="54">ROUNDUP(E116,2)</f>
        <v>66.75</v>
      </c>
      <c r="G116" s="256" t="s">
        <v>119</v>
      </c>
      <c r="H116" s="257" t="s">
        <v>122</v>
      </c>
      <c r="I116" s="257"/>
      <c r="J116" s="257"/>
      <c r="K116" s="258"/>
    </row>
    <row r="117" spans="1:11" ht="15" customHeight="1">
      <c r="A117" s="48"/>
      <c r="B117" s="645" t="s">
        <v>2811</v>
      </c>
      <c r="C117" s="260">
        <v>141.19999999999999</v>
      </c>
      <c r="D117" s="261">
        <f>C117*1.03</f>
        <v>145.43599999999998</v>
      </c>
      <c r="E117" s="634">
        <f t="shared" si="53"/>
        <v>157.07087999999999</v>
      </c>
      <c r="F117" s="649">
        <f t="shared" si="54"/>
        <v>157.07999999999998</v>
      </c>
      <c r="G117" s="262" t="s">
        <v>119</v>
      </c>
      <c r="H117" s="263" t="s">
        <v>30</v>
      </c>
      <c r="I117" s="263"/>
      <c r="J117" s="263"/>
      <c r="K117" s="264"/>
    </row>
    <row r="118" spans="1:11" ht="15" customHeight="1">
      <c r="A118" s="48"/>
      <c r="B118" s="265" t="s">
        <v>2812</v>
      </c>
      <c r="C118" s="266">
        <v>172.57999999999998</v>
      </c>
      <c r="D118" s="267">
        <f>C118*1.03</f>
        <v>177.75739999999999</v>
      </c>
      <c r="E118" s="634">
        <f t="shared" si="53"/>
        <v>191.977992</v>
      </c>
      <c r="F118" s="649">
        <f t="shared" si="54"/>
        <v>191.98</v>
      </c>
      <c r="G118" s="268" t="s">
        <v>32</v>
      </c>
      <c r="H118" s="269" t="s">
        <v>30</v>
      </c>
      <c r="I118" s="269"/>
      <c r="J118" s="269"/>
      <c r="K118" s="270"/>
    </row>
    <row r="119" spans="1:11" ht="15" customHeight="1">
      <c r="A119" s="48"/>
      <c r="B119" s="49" t="s">
        <v>19</v>
      </c>
      <c r="C119" s="50" t="s">
        <v>3930</v>
      </c>
      <c r="D119" s="51" t="s">
        <v>3930</v>
      </c>
      <c r="E119" s="51" t="s">
        <v>4055</v>
      </c>
      <c r="F119" s="51" t="s">
        <v>3930</v>
      </c>
      <c r="G119" s="64" t="s">
        <v>2768</v>
      </c>
      <c r="H119" s="64"/>
      <c r="I119" s="52"/>
      <c r="J119" s="52"/>
      <c r="K119" s="53"/>
    </row>
    <row r="120" spans="1:11" ht="15" customHeight="1">
      <c r="A120" s="48"/>
      <c r="B120" s="646" t="s">
        <v>2769</v>
      </c>
      <c r="C120" s="254">
        <v>235.82</v>
      </c>
      <c r="D120" s="255">
        <v>242.9</v>
      </c>
      <c r="E120" s="634">
        <f t="shared" ref="E120:E121" si="55">D120*1.08</f>
        <v>262.33200000000005</v>
      </c>
      <c r="F120" s="649">
        <f t="shared" ref="F120:F121" si="56">ROUNDUP(E120,2)</f>
        <v>262.33999999999997</v>
      </c>
      <c r="G120" s="271" t="s">
        <v>3894</v>
      </c>
      <c r="H120" s="271"/>
      <c r="I120" s="257"/>
      <c r="J120" s="257"/>
      <c r="K120" s="258"/>
    </row>
    <row r="121" spans="1:11" ht="15" customHeight="1" thickBot="1">
      <c r="A121" s="54"/>
      <c r="B121" s="648" t="s">
        <v>2770</v>
      </c>
      <c r="C121" s="273">
        <v>296.43</v>
      </c>
      <c r="D121" s="274">
        <v>305.33</v>
      </c>
      <c r="E121" s="634">
        <f t="shared" si="55"/>
        <v>329.75639999999999</v>
      </c>
      <c r="F121" s="649">
        <f t="shared" si="56"/>
        <v>329.76</v>
      </c>
      <c r="G121" s="275" t="s">
        <v>3895</v>
      </c>
      <c r="H121" s="275"/>
      <c r="I121" s="276"/>
      <c r="J121" s="276"/>
      <c r="K121" s="277"/>
    </row>
    <row r="122" spans="1:11" ht="15" customHeight="1">
      <c r="A122" s="45"/>
      <c r="B122" s="92" t="s">
        <v>2813</v>
      </c>
      <c r="C122" s="93"/>
      <c r="D122" s="228"/>
      <c r="E122" s="228"/>
      <c r="F122" s="228"/>
      <c r="G122" s="93"/>
      <c r="H122" s="93"/>
      <c r="I122" s="90"/>
      <c r="J122" s="90"/>
      <c r="K122" s="91"/>
    </row>
    <row r="123" spans="1:11" ht="15" customHeight="1">
      <c r="A123" s="48"/>
      <c r="B123" s="49" t="s">
        <v>19</v>
      </c>
      <c r="C123" s="50" t="s">
        <v>3930</v>
      </c>
      <c r="D123" s="51" t="s">
        <v>3930</v>
      </c>
      <c r="E123" s="51" t="s">
        <v>4055</v>
      </c>
      <c r="F123" s="51" t="s">
        <v>3930</v>
      </c>
      <c r="G123" s="51" t="s">
        <v>21</v>
      </c>
      <c r="H123" s="52" t="s">
        <v>13</v>
      </c>
      <c r="I123" s="52"/>
      <c r="J123" s="52"/>
      <c r="K123" s="53"/>
    </row>
    <row r="124" spans="1:11" ht="15" customHeight="1">
      <c r="A124" s="48"/>
      <c r="B124" s="646" t="s">
        <v>2814</v>
      </c>
      <c r="C124" s="254">
        <v>148.32</v>
      </c>
      <c r="D124" s="255">
        <f t="shared" ref="D124:D127" si="57">C124*1.03</f>
        <v>152.7696</v>
      </c>
      <c r="E124" s="634">
        <f t="shared" ref="E124:E129" si="58">D124*1.08</f>
        <v>164.99116800000002</v>
      </c>
      <c r="F124" s="649">
        <f t="shared" ref="F124:F129" si="59">ROUNDUP(E124,2)</f>
        <v>165</v>
      </c>
      <c r="G124" s="256" t="s">
        <v>119</v>
      </c>
      <c r="H124" s="257" t="s">
        <v>120</v>
      </c>
      <c r="I124" s="257"/>
      <c r="J124" s="257"/>
      <c r="K124" s="258"/>
    </row>
    <row r="125" spans="1:11" ht="15" customHeight="1">
      <c r="A125" s="48"/>
      <c r="B125" s="645" t="s">
        <v>2815</v>
      </c>
      <c r="C125" s="260">
        <v>148.32</v>
      </c>
      <c r="D125" s="261">
        <f t="shared" si="57"/>
        <v>152.7696</v>
      </c>
      <c r="E125" s="634">
        <f t="shared" si="58"/>
        <v>164.99116800000002</v>
      </c>
      <c r="F125" s="649">
        <f t="shared" si="59"/>
        <v>165</v>
      </c>
      <c r="G125" s="262" t="s">
        <v>119</v>
      </c>
      <c r="H125" s="263" t="s">
        <v>122</v>
      </c>
      <c r="I125" s="263"/>
      <c r="J125" s="263"/>
      <c r="K125" s="264"/>
    </row>
    <row r="126" spans="1:11" ht="15" customHeight="1">
      <c r="A126" s="48"/>
      <c r="B126" s="645" t="s">
        <v>2816</v>
      </c>
      <c r="C126" s="289">
        <v>219.88</v>
      </c>
      <c r="D126" s="261">
        <f t="shared" si="57"/>
        <v>226.47640000000001</v>
      </c>
      <c r="E126" s="634">
        <f t="shared" si="58"/>
        <v>244.59451200000004</v>
      </c>
      <c r="F126" s="649">
        <f t="shared" si="59"/>
        <v>244.6</v>
      </c>
      <c r="G126" s="262" t="s">
        <v>119</v>
      </c>
      <c r="H126" s="263" t="s">
        <v>28</v>
      </c>
      <c r="I126" s="263"/>
      <c r="J126" s="263"/>
      <c r="K126" s="264"/>
    </row>
    <row r="127" spans="1:11" ht="15" customHeight="1">
      <c r="A127" s="48"/>
      <c r="B127" s="645" t="s">
        <v>2817</v>
      </c>
      <c r="C127" s="289">
        <v>219.88</v>
      </c>
      <c r="D127" s="261">
        <f t="shared" si="57"/>
        <v>226.47640000000001</v>
      </c>
      <c r="E127" s="634">
        <f t="shared" si="58"/>
        <v>244.59451200000004</v>
      </c>
      <c r="F127" s="649">
        <f t="shared" si="59"/>
        <v>244.6</v>
      </c>
      <c r="G127" s="262" t="s">
        <v>119</v>
      </c>
      <c r="H127" s="263" t="s">
        <v>30</v>
      </c>
      <c r="I127" s="263"/>
      <c r="J127" s="263"/>
      <c r="K127" s="264"/>
    </row>
    <row r="128" spans="1:11" ht="15" customHeight="1">
      <c r="A128" s="48"/>
      <c r="B128" s="645" t="s">
        <v>2818</v>
      </c>
      <c r="C128" s="289">
        <v>172.22</v>
      </c>
      <c r="D128" s="261">
        <v>266.92</v>
      </c>
      <c r="E128" s="634">
        <f t="shared" si="58"/>
        <v>288.27360000000004</v>
      </c>
      <c r="F128" s="649">
        <f t="shared" si="59"/>
        <v>288.27999999999997</v>
      </c>
      <c r="G128" s="262" t="s">
        <v>32</v>
      </c>
      <c r="H128" s="263" t="s">
        <v>28</v>
      </c>
      <c r="I128" s="263"/>
      <c r="J128" s="263"/>
      <c r="K128" s="264"/>
    </row>
    <row r="129" spans="1:11" ht="15" customHeight="1">
      <c r="A129" s="48"/>
      <c r="B129" s="265" t="s">
        <v>2819</v>
      </c>
      <c r="C129" s="290">
        <v>172.22</v>
      </c>
      <c r="D129" s="267">
        <v>266.92</v>
      </c>
      <c r="E129" s="634">
        <f t="shared" si="58"/>
        <v>288.27360000000004</v>
      </c>
      <c r="F129" s="649">
        <f t="shared" si="59"/>
        <v>288.27999999999997</v>
      </c>
      <c r="G129" s="268" t="s">
        <v>32</v>
      </c>
      <c r="H129" s="269" t="s">
        <v>30</v>
      </c>
      <c r="I129" s="269"/>
      <c r="J129" s="269" t="s">
        <v>3897</v>
      </c>
      <c r="K129" s="270"/>
    </row>
    <row r="130" spans="1:11" ht="15" customHeight="1">
      <c r="A130" s="48"/>
      <c r="B130" s="49" t="s">
        <v>19</v>
      </c>
      <c r="C130" s="50" t="s">
        <v>3930</v>
      </c>
      <c r="D130" s="51" t="s">
        <v>3930</v>
      </c>
      <c r="E130" s="51" t="s">
        <v>4055</v>
      </c>
      <c r="F130" s="51" t="s">
        <v>3930</v>
      </c>
      <c r="G130" s="52" t="s">
        <v>2778</v>
      </c>
      <c r="H130" s="52"/>
      <c r="I130" s="52"/>
      <c r="J130" s="52"/>
      <c r="K130" s="53"/>
    </row>
    <row r="131" spans="1:11" ht="15" customHeight="1">
      <c r="A131" s="48"/>
      <c r="B131" s="646" t="s">
        <v>2779</v>
      </c>
      <c r="C131" s="291">
        <v>235.82</v>
      </c>
      <c r="D131" s="255">
        <v>235.82</v>
      </c>
      <c r="E131" s="634">
        <f t="shared" ref="E131:E132" si="60">D131*1.08</f>
        <v>254.68560000000002</v>
      </c>
      <c r="F131" s="649">
        <f t="shared" ref="F131:F132" si="61">ROUNDUP(E131,2)</f>
        <v>254.69</v>
      </c>
      <c r="G131" s="257" t="s">
        <v>2681</v>
      </c>
      <c r="H131" s="257"/>
      <c r="I131" s="257"/>
      <c r="J131" s="257"/>
      <c r="K131" s="258"/>
    </row>
    <row r="132" spans="1:11" ht="15" customHeight="1" thickBot="1">
      <c r="A132" s="54"/>
      <c r="B132" s="648" t="s">
        <v>2780</v>
      </c>
      <c r="C132" s="278">
        <v>296.43</v>
      </c>
      <c r="D132" s="279">
        <f>C132*1.03</f>
        <v>305.3229</v>
      </c>
      <c r="E132" s="634">
        <f t="shared" si="60"/>
        <v>329.74873200000002</v>
      </c>
      <c r="F132" s="649">
        <f t="shared" si="61"/>
        <v>329.75</v>
      </c>
      <c r="G132" s="276" t="s">
        <v>3896</v>
      </c>
      <c r="H132" s="276"/>
      <c r="I132" s="276"/>
      <c r="J132" s="276"/>
      <c r="K132" s="277"/>
    </row>
    <row r="133" spans="1:11" ht="15" customHeight="1" thickBot="1">
      <c r="A133" s="285"/>
      <c r="B133" s="122"/>
      <c r="C133" s="286"/>
      <c r="D133" s="287"/>
      <c r="E133" s="287"/>
      <c r="F133" s="287"/>
      <c r="G133" s="122"/>
      <c r="H133" s="122"/>
      <c r="I133" s="122"/>
      <c r="J133" s="122"/>
      <c r="K133" s="288"/>
    </row>
    <row r="134" spans="1:11" ht="15" customHeight="1">
      <c r="A134" s="45"/>
      <c r="B134" s="74" t="s">
        <v>17</v>
      </c>
      <c r="C134" s="65"/>
      <c r="D134" s="233"/>
      <c r="E134" s="233"/>
      <c r="F134" s="233"/>
      <c r="G134" s="66"/>
      <c r="H134" s="66"/>
      <c r="I134" s="66"/>
      <c r="J134" s="66"/>
      <c r="K134" s="67"/>
    </row>
    <row r="135" spans="1:11" ht="15" customHeight="1">
      <c r="A135" s="48"/>
      <c r="B135" s="49" t="s">
        <v>19</v>
      </c>
      <c r="C135" s="50" t="s">
        <v>3930</v>
      </c>
      <c r="D135" s="51" t="s">
        <v>3930</v>
      </c>
      <c r="E135" s="51" t="s">
        <v>4055</v>
      </c>
      <c r="F135" s="51" t="s">
        <v>3930</v>
      </c>
      <c r="G135" s="51" t="s">
        <v>117</v>
      </c>
      <c r="H135" s="52" t="s">
        <v>13</v>
      </c>
      <c r="I135" s="52"/>
      <c r="J135" s="52"/>
      <c r="K135" s="53"/>
    </row>
    <row r="136" spans="1:11" ht="15" customHeight="1">
      <c r="A136" s="48"/>
      <c r="B136" s="646" t="s">
        <v>17</v>
      </c>
      <c r="C136" s="254">
        <v>402.85</v>
      </c>
      <c r="D136" s="255">
        <f>C136*1.03</f>
        <v>414.93550000000005</v>
      </c>
      <c r="E136" s="634">
        <f t="shared" ref="E136:E141" si="62">D136*1.08</f>
        <v>448.1303400000001</v>
      </c>
      <c r="F136" s="649">
        <f t="shared" ref="F136:F141" si="63">ROUNDUP(E136,2)</f>
        <v>448.14</v>
      </c>
      <c r="G136" s="256" t="s">
        <v>119</v>
      </c>
      <c r="H136" s="257" t="s">
        <v>120</v>
      </c>
      <c r="I136" s="257"/>
      <c r="J136" s="257"/>
      <c r="K136" s="258"/>
    </row>
    <row r="137" spans="1:11" ht="15" customHeight="1">
      <c r="A137" s="48"/>
      <c r="B137" s="645" t="s">
        <v>2820</v>
      </c>
      <c r="C137" s="260">
        <v>402.85</v>
      </c>
      <c r="D137" s="261">
        <f>C137*1.03</f>
        <v>414.93550000000005</v>
      </c>
      <c r="E137" s="634">
        <f t="shared" si="62"/>
        <v>448.1303400000001</v>
      </c>
      <c r="F137" s="649">
        <f t="shared" si="63"/>
        <v>448.14</v>
      </c>
      <c r="G137" s="262" t="s">
        <v>119</v>
      </c>
      <c r="H137" s="263" t="s">
        <v>122</v>
      </c>
      <c r="I137" s="263"/>
      <c r="J137" s="263"/>
      <c r="K137" s="264"/>
    </row>
    <row r="138" spans="1:11" ht="15" customHeight="1">
      <c r="A138" s="48"/>
      <c r="B138" s="645" t="s">
        <v>2821</v>
      </c>
      <c r="C138" s="260">
        <v>402.85</v>
      </c>
      <c r="D138" s="261">
        <f>C138*1.03</f>
        <v>414.93550000000005</v>
      </c>
      <c r="E138" s="634">
        <f t="shared" si="62"/>
        <v>448.1303400000001</v>
      </c>
      <c r="F138" s="649">
        <f t="shared" si="63"/>
        <v>448.14</v>
      </c>
      <c r="G138" s="262" t="s">
        <v>23</v>
      </c>
      <c r="H138" s="263" t="s">
        <v>24</v>
      </c>
      <c r="I138" s="263"/>
      <c r="J138" s="263"/>
      <c r="K138" s="264"/>
    </row>
    <row r="139" spans="1:11" ht="15" customHeight="1">
      <c r="A139" s="48"/>
      <c r="B139" s="645" t="s">
        <v>2822</v>
      </c>
      <c r="C139" s="260">
        <v>402.85</v>
      </c>
      <c r="D139" s="261">
        <f>C139*1.03</f>
        <v>414.93550000000005</v>
      </c>
      <c r="E139" s="634">
        <f t="shared" si="62"/>
        <v>448.1303400000001</v>
      </c>
      <c r="F139" s="649">
        <f t="shared" si="63"/>
        <v>448.14</v>
      </c>
      <c r="G139" s="262" t="s">
        <v>23</v>
      </c>
      <c r="H139" s="263" t="s">
        <v>26</v>
      </c>
      <c r="I139" s="263"/>
      <c r="J139" s="263"/>
      <c r="K139" s="264"/>
    </row>
    <row r="140" spans="1:11" ht="15" customHeight="1">
      <c r="A140" s="48"/>
      <c r="B140" s="645" t="s">
        <v>2823</v>
      </c>
      <c r="C140" s="260">
        <v>692.42</v>
      </c>
      <c r="D140" s="261">
        <v>713.2</v>
      </c>
      <c r="E140" s="634">
        <f t="shared" si="62"/>
        <v>770.25600000000009</v>
      </c>
      <c r="F140" s="649">
        <f t="shared" si="63"/>
        <v>770.26</v>
      </c>
      <c r="G140" s="262" t="s">
        <v>32</v>
      </c>
      <c r="H140" s="263" t="s">
        <v>28</v>
      </c>
      <c r="I140" s="263"/>
      <c r="J140" s="263"/>
      <c r="K140" s="264"/>
    </row>
    <row r="141" spans="1:11" ht="15" customHeight="1" thickBot="1">
      <c r="A141" s="54"/>
      <c r="B141" s="648" t="s">
        <v>2824</v>
      </c>
      <c r="C141" s="273">
        <v>692.42</v>
      </c>
      <c r="D141" s="274">
        <v>713.2</v>
      </c>
      <c r="E141" s="634">
        <f t="shared" si="62"/>
        <v>770.25600000000009</v>
      </c>
      <c r="F141" s="649">
        <f t="shared" si="63"/>
        <v>770.26</v>
      </c>
      <c r="G141" s="292" t="s">
        <v>32</v>
      </c>
      <c r="H141" s="276" t="s">
        <v>30</v>
      </c>
      <c r="I141" s="276"/>
      <c r="J141" s="276"/>
      <c r="K141" s="277"/>
    </row>
    <row r="142" spans="1:11" ht="15" customHeight="1">
      <c r="A142" s="45"/>
      <c r="B142" s="74" t="s">
        <v>2825</v>
      </c>
      <c r="C142" s="94"/>
      <c r="D142" s="234"/>
      <c r="E142" s="234"/>
      <c r="F142" s="234"/>
      <c r="G142" s="95"/>
      <c r="H142" s="95"/>
      <c r="I142" s="95"/>
      <c r="J142" s="95"/>
      <c r="K142" s="96"/>
    </row>
    <row r="143" spans="1:11" ht="15" customHeight="1">
      <c r="A143" s="62"/>
      <c r="B143" s="97" t="s">
        <v>2826</v>
      </c>
      <c r="C143" s="98"/>
      <c r="D143" s="235"/>
      <c r="E143" s="235"/>
      <c r="F143" s="235"/>
      <c r="G143" s="98"/>
      <c r="H143" s="98"/>
      <c r="I143" s="99"/>
      <c r="J143" s="99"/>
      <c r="K143" s="100"/>
    </row>
    <row r="144" spans="1:11" ht="15" customHeight="1">
      <c r="A144" s="48"/>
      <c r="B144" s="49" t="s">
        <v>19</v>
      </c>
      <c r="C144" s="50" t="s">
        <v>3930</v>
      </c>
      <c r="D144" s="51" t="s">
        <v>3930</v>
      </c>
      <c r="E144" s="51" t="s">
        <v>4055</v>
      </c>
      <c r="F144" s="51" t="s">
        <v>3930</v>
      </c>
      <c r="G144" s="51" t="s">
        <v>117</v>
      </c>
      <c r="H144" s="52" t="s">
        <v>13</v>
      </c>
      <c r="I144" s="52"/>
      <c r="J144" s="52"/>
      <c r="K144" s="53"/>
    </row>
    <row r="145" spans="1:11" ht="15" customHeight="1">
      <c r="A145" s="48"/>
      <c r="B145" s="646" t="s">
        <v>2827</v>
      </c>
      <c r="C145" s="254">
        <v>538.35</v>
      </c>
      <c r="D145" s="255">
        <v>554.51</v>
      </c>
      <c r="E145" s="634">
        <f t="shared" ref="E145:E150" si="64">D145*1.08</f>
        <v>598.87080000000003</v>
      </c>
      <c r="F145" s="649">
        <f t="shared" ref="F145:F150" si="65">ROUNDUP(E145,2)</f>
        <v>598.88</v>
      </c>
      <c r="G145" s="256" t="s">
        <v>119</v>
      </c>
      <c r="H145" s="257" t="s">
        <v>120</v>
      </c>
      <c r="I145" s="257"/>
      <c r="J145" s="257"/>
      <c r="K145" s="258"/>
    </row>
    <row r="146" spans="1:11" ht="15" customHeight="1">
      <c r="A146" s="48"/>
      <c r="B146" s="645" t="s">
        <v>2828</v>
      </c>
      <c r="C146" s="260">
        <v>538.35</v>
      </c>
      <c r="D146" s="261">
        <v>554.51</v>
      </c>
      <c r="E146" s="634">
        <f t="shared" si="64"/>
        <v>598.87080000000003</v>
      </c>
      <c r="F146" s="649">
        <f t="shared" si="65"/>
        <v>598.88</v>
      </c>
      <c r="G146" s="262" t="s">
        <v>119</v>
      </c>
      <c r="H146" s="263" t="s">
        <v>122</v>
      </c>
      <c r="I146" s="263"/>
      <c r="J146" s="263"/>
      <c r="K146" s="264"/>
    </row>
    <row r="147" spans="1:11" ht="15" customHeight="1">
      <c r="A147" s="48"/>
      <c r="B147" s="645" t="s">
        <v>2829</v>
      </c>
      <c r="C147" s="260">
        <v>538.35</v>
      </c>
      <c r="D147" s="261">
        <v>554.51</v>
      </c>
      <c r="E147" s="634">
        <f t="shared" si="64"/>
        <v>598.87080000000003</v>
      </c>
      <c r="F147" s="649">
        <f t="shared" si="65"/>
        <v>598.88</v>
      </c>
      <c r="G147" s="262" t="s">
        <v>23</v>
      </c>
      <c r="H147" s="263" t="s">
        <v>24</v>
      </c>
      <c r="I147" s="263"/>
      <c r="J147" s="263"/>
      <c r="K147" s="264"/>
    </row>
    <row r="148" spans="1:11" ht="15" customHeight="1">
      <c r="A148" s="48"/>
      <c r="B148" s="645" t="s">
        <v>2830</v>
      </c>
      <c r="C148" s="260">
        <v>538.35</v>
      </c>
      <c r="D148" s="261">
        <v>554.51</v>
      </c>
      <c r="E148" s="634">
        <f t="shared" si="64"/>
        <v>598.87080000000003</v>
      </c>
      <c r="F148" s="649">
        <f t="shared" si="65"/>
        <v>598.88</v>
      </c>
      <c r="G148" s="262" t="s">
        <v>23</v>
      </c>
      <c r="H148" s="263" t="s">
        <v>26</v>
      </c>
      <c r="I148" s="263"/>
      <c r="J148" s="263"/>
      <c r="K148" s="264"/>
    </row>
    <row r="149" spans="1:11" ht="15" customHeight="1">
      <c r="A149" s="48"/>
      <c r="B149" s="645" t="s">
        <v>2831</v>
      </c>
      <c r="C149" s="260">
        <v>720.37</v>
      </c>
      <c r="D149" s="261">
        <v>741.99</v>
      </c>
      <c r="E149" s="634">
        <f t="shared" si="64"/>
        <v>801.34920000000011</v>
      </c>
      <c r="F149" s="649">
        <f t="shared" si="65"/>
        <v>801.35</v>
      </c>
      <c r="G149" s="262" t="s">
        <v>32</v>
      </c>
      <c r="H149" s="263" t="s">
        <v>28</v>
      </c>
      <c r="I149" s="263"/>
      <c r="J149" s="263"/>
      <c r="K149" s="264"/>
    </row>
    <row r="150" spans="1:11" ht="15" customHeight="1" thickBot="1">
      <c r="A150" s="54"/>
      <c r="B150" s="648" t="s">
        <v>2832</v>
      </c>
      <c r="C150" s="273">
        <v>720.37</v>
      </c>
      <c r="D150" s="274">
        <v>741.99</v>
      </c>
      <c r="E150" s="634">
        <f t="shared" si="64"/>
        <v>801.34920000000011</v>
      </c>
      <c r="F150" s="649">
        <f t="shared" si="65"/>
        <v>801.35</v>
      </c>
      <c r="G150" s="292" t="s">
        <v>32</v>
      </c>
      <c r="H150" s="276" t="s">
        <v>30</v>
      </c>
      <c r="I150" s="276"/>
      <c r="J150" s="276"/>
      <c r="K150" s="277"/>
    </row>
    <row r="151" spans="1:11" ht="15" customHeight="1">
      <c r="A151" s="45"/>
      <c r="B151" s="74" t="s">
        <v>2833</v>
      </c>
      <c r="C151" s="94"/>
      <c r="D151" s="234"/>
      <c r="E151" s="234"/>
      <c r="F151" s="234"/>
      <c r="G151" s="95"/>
      <c r="H151" s="95"/>
      <c r="I151" s="95"/>
      <c r="J151" s="95"/>
      <c r="K151" s="96"/>
    </row>
    <row r="152" spans="1:11" ht="15" customHeight="1">
      <c r="A152" s="48"/>
      <c r="B152" s="101" t="s">
        <v>2834</v>
      </c>
      <c r="C152" s="98"/>
      <c r="D152" s="235"/>
      <c r="E152" s="235"/>
      <c r="F152" s="235"/>
      <c r="G152" s="99"/>
      <c r="H152" s="99"/>
      <c r="I152" s="99"/>
      <c r="J152" s="99"/>
      <c r="K152" s="100"/>
    </row>
    <row r="153" spans="1:11" ht="15" customHeight="1">
      <c r="A153" s="48"/>
      <c r="B153" s="49" t="s">
        <v>19</v>
      </c>
      <c r="C153" s="50" t="s">
        <v>3930</v>
      </c>
      <c r="D153" s="51" t="s">
        <v>3930</v>
      </c>
      <c r="E153" s="51" t="s">
        <v>4055</v>
      </c>
      <c r="F153" s="51" t="s">
        <v>3930</v>
      </c>
      <c r="G153" s="51" t="s">
        <v>117</v>
      </c>
      <c r="H153" s="52" t="s">
        <v>13</v>
      </c>
      <c r="I153" s="52"/>
      <c r="J153" s="52"/>
      <c r="K153" s="53"/>
    </row>
    <row r="154" spans="1:11" ht="15" customHeight="1">
      <c r="A154" s="48"/>
      <c r="B154" s="646" t="s">
        <v>2835</v>
      </c>
      <c r="C154" s="254">
        <v>636.91999999999996</v>
      </c>
      <c r="D154" s="255">
        <f>C154*1.03</f>
        <v>656.02760000000001</v>
      </c>
      <c r="E154" s="634">
        <f t="shared" ref="E154:E159" si="66">D154*1.08</f>
        <v>708.50980800000002</v>
      </c>
      <c r="F154" s="649">
        <f t="shared" ref="F154:F159" si="67">ROUNDUP(E154,2)</f>
        <v>708.51</v>
      </c>
      <c r="G154" s="256" t="s">
        <v>119</v>
      </c>
      <c r="H154" s="257" t="s">
        <v>120</v>
      </c>
      <c r="I154" s="257"/>
      <c r="J154" s="257"/>
      <c r="K154" s="258"/>
    </row>
    <row r="155" spans="1:11" ht="15" customHeight="1">
      <c r="A155" s="48"/>
      <c r="B155" s="645" t="s">
        <v>2836</v>
      </c>
      <c r="C155" s="260">
        <v>636.91999999999996</v>
      </c>
      <c r="D155" s="261">
        <f>C155*1.03</f>
        <v>656.02760000000001</v>
      </c>
      <c r="E155" s="634">
        <f t="shared" si="66"/>
        <v>708.50980800000002</v>
      </c>
      <c r="F155" s="649">
        <f t="shared" si="67"/>
        <v>708.51</v>
      </c>
      <c r="G155" s="262" t="s">
        <v>119</v>
      </c>
      <c r="H155" s="263" t="s">
        <v>122</v>
      </c>
      <c r="I155" s="263"/>
      <c r="J155" s="263"/>
      <c r="K155" s="264"/>
    </row>
    <row r="156" spans="1:11" ht="15" customHeight="1">
      <c r="A156" s="48"/>
      <c r="B156" s="645" t="s">
        <v>2837</v>
      </c>
      <c r="C156" s="260">
        <v>636.91999999999996</v>
      </c>
      <c r="D156" s="261">
        <f>C156*1.03</f>
        <v>656.02760000000001</v>
      </c>
      <c r="E156" s="634">
        <f t="shared" si="66"/>
        <v>708.50980800000002</v>
      </c>
      <c r="F156" s="649">
        <f t="shared" si="67"/>
        <v>708.51</v>
      </c>
      <c r="G156" s="262" t="s">
        <v>23</v>
      </c>
      <c r="H156" s="263" t="s">
        <v>24</v>
      </c>
      <c r="I156" s="263"/>
      <c r="J156" s="263"/>
      <c r="K156" s="264"/>
    </row>
    <row r="157" spans="1:11" ht="15" customHeight="1">
      <c r="A157" s="48"/>
      <c r="B157" s="645" t="s">
        <v>2838</v>
      </c>
      <c r="C157" s="260">
        <v>636.91999999999996</v>
      </c>
      <c r="D157" s="261">
        <f>C157*1.03</f>
        <v>656.02760000000001</v>
      </c>
      <c r="E157" s="634">
        <f t="shared" si="66"/>
        <v>708.50980800000002</v>
      </c>
      <c r="F157" s="649">
        <f t="shared" si="67"/>
        <v>708.51</v>
      </c>
      <c r="G157" s="262" t="s">
        <v>23</v>
      </c>
      <c r="H157" s="263" t="s">
        <v>26</v>
      </c>
      <c r="I157" s="263"/>
      <c r="J157" s="263"/>
      <c r="K157" s="264"/>
    </row>
    <row r="158" spans="1:11" ht="15" customHeight="1">
      <c r="A158" s="48"/>
      <c r="B158" s="645" t="s">
        <v>2839</v>
      </c>
      <c r="C158" s="260">
        <v>867.09</v>
      </c>
      <c r="D158" s="261">
        <v>893.11</v>
      </c>
      <c r="E158" s="634">
        <f t="shared" si="66"/>
        <v>964.55880000000013</v>
      </c>
      <c r="F158" s="649">
        <f t="shared" si="67"/>
        <v>964.56</v>
      </c>
      <c r="G158" s="262" t="s">
        <v>32</v>
      </c>
      <c r="H158" s="263" t="s">
        <v>28</v>
      </c>
      <c r="I158" s="263"/>
      <c r="J158" s="263"/>
      <c r="K158" s="264"/>
    </row>
    <row r="159" spans="1:11" ht="15" customHeight="1" thickBot="1">
      <c r="A159" s="54"/>
      <c r="B159" s="648" t="s">
        <v>2840</v>
      </c>
      <c r="C159" s="273">
        <v>867.09</v>
      </c>
      <c r="D159" s="274">
        <v>893.11</v>
      </c>
      <c r="E159" s="634">
        <f t="shared" si="66"/>
        <v>964.55880000000013</v>
      </c>
      <c r="F159" s="649">
        <f t="shared" si="67"/>
        <v>964.56</v>
      </c>
      <c r="G159" s="292" t="s">
        <v>32</v>
      </c>
      <c r="H159" s="276" t="s">
        <v>30</v>
      </c>
      <c r="I159" s="276"/>
      <c r="J159" s="276"/>
      <c r="K159" s="277"/>
    </row>
    <row r="160" spans="1:11" ht="15" customHeight="1">
      <c r="A160" s="45"/>
      <c r="B160" s="102" t="s">
        <v>2682</v>
      </c>
      <c r="C160" s="94"/>
      <c r="D160" s="234"/>
      <c r="E160" s="234"/>
      <c r="F160" s="234"/>
      <c r="G160" s="94"/>
      <c r="H160" s="95"/>
      <c r="I160" s="95"/>
      <c r="J160" s="95"/>
      <c r="K160" s="96"/>
    </row>
    <row r="161" spans="1:11" ht="15" customHeight="1">
      <c r="A161" s="62"/>
      <c r="B161" s="101" t="s">
        <v>2841</v>
      </c>
      <c r="C161" s="98"/>
      <c r="D161" s="235"/>
      <c r="E161" s="235"/>
      <c r="F161" s="235"/>
      <c r="G161" s="99"/>
      <c r="H161" s="99"/>
      <c r="I161" s="99"/>
      <c r="J161" s="99"/>
      <c r="K161" s="100"/>
    </row>
    <row r="162" spans="1:11" ht="15" customHeight="1">
      <c r="A162" s="48"/>
      <c r="B162" s="49" t="s">
        <v>19</v>
      </c>
      <c r="C162" s="50" t="s">
        <v>3930</v>
      </c>
      <c r="D162" s="51" t="s">
        <v>3930</v>
      </c>
      <c r="E162" s="51" t="s">
        <v>4055</v>
      </c>
      <c r="F162" s="51" t="s">
        <v>3930</v>
      </c>
      <c r="G162" s="51" t="s">
        <v>117</v>
      </c>
      <c r="H162" s="52" t="s">
        <v>13</v>
      </c>
      <c r="I162" s="52"/>
      <c r="J162" s="52"/>
      <c r="K162" s="53"/>
    </row>
    <row r="163" spans="1:11" ht="15" customHeight="1">
      <c r="A163" s="48"/>
      <c r="B163" s="646" t="s">
        <v>2842</v>
      </c>
      <c r="C163" s="254">
        <v>640.5</v>
      </c>
      <c r="D163" s="255">
        <f>C163*1.03</f>
        <v>659.71500000000003</v>
      </c>
      <c r="E163" s="634">
        <f t="shared" ref="E163:E168" si="68">D163*1.08</f>
        <v>712.49220000000003</v>
      </c>
      <c r="F163" s="649">
        <f t="shared" ref="F163:F168" si="69">ROUNDUP(E163,2)</f>
        <v>712.5</v>
      </c>
      <c r="G163" s="256" t="s">
        <v>119</v>
      </c>
      <c r="H163" s="257" t="s">
        <v>120</v>
      </c>
      <c r="I163" s="257"/>
      <c r="J163" s="257"/>
      <c r="K163" s="258"/>
    </row>
    <row r="164" spans="1:11" ht="15" customHeight="1">
      <c r="A164" s="48"/>
      <c r="B164" s="645" t="s">
        <v>2843</v>
      </c>
      <c r="C164" s="260">
        <v>640.5</v>
      </c>
      <c r="D164" s="261">
        <f>C164*1.03</f>
        <v>659.71500000000003</v>
      </c>
      <c r="E164" s="634">
        <f t="shared" si="68"/>
        <v>712.49220000000003</v>
      </c>
      <c r="F164" s="649">
        <f t="shared" si="69"/>
        <v>712.5</v>
      </c>
      <c r="G164" s="262" t="s">
        <v>119</v>
      </c>
      <c r="H164" s="263" t="s">
        <v>122</v>
      </c>
      <c r="I164" s="263"/>
      <c r="J164" s="263"/>
      <c r="K164" s="264"/>
    </row>
    <row r="165" spans="1:11" ht="15" customHeight="1">
      <c r="A165" s="48"/>
      <c r="B165" s="645" t="s">
        <v>2844</v>
      </c>
      <c r="C165" s="260">
        <v>640.5</v>
      </c>
      <c r="D165" s="261">
        <f>C165*1.03</f>
        <v>659.71500000000003</v>
      </c>
      <c r="E165" s="634">
        <f t="shared" si="68"/>
        <v>712.49220000000003</v>
      </c>
      <c r="F165" s="649">
        <f t="shared" si="69"/>
        <v>712.5</v>
      </c>
      <c r="G165" s="262" t="s">
        <v>23</v>
      </c>
      <c r="H165" s="263" t="s">
        <v>24</v>
      </c>
      <c r="I165" s="263"/>
      <c r="J165" s="263"/>
      <c r="K165" s="264"/>
    </row>
    <row r="166" spans="1:11" ht="15" customHeight="1">
      <c r="A166" s="48"/>
      <c r="B166" s="645" t="s">
        <v>2845</v>
      </c>
      <c r="C166" s="260">
        <v>640.5</v>
      </c>
      <c r="D166" s="261">
        <f>C166*1.03</f>
        <v>659.71500000000003</v>
      </c>
      <c r="E166" s="634">
        <f t="shared" si="68"/>
        <v>712.49220000000003</v>
      </c>
      <c r="F166" s="649">
        <f t="shared" si="69"/>
        <v>712.5</v>
      </c>
      <c r="G166" s="262" t="s">
        <v>23</v>
      </c>
      <c r="H166" s="263" t="s">
        <v>26</v>
      </c>
      <c r="I166" s="263"/>
      <c r="J166" s="263"/>
      <c r="K166" s="264"/>
    </row>
    <row r="167" spans="1:11" ht="15" customHeight="1">
      <c r="A167" s="48"/>
      <c r="B167" s="645" t="s">
        <v>2846</v>
      </c>
      <c r="C167" s="260">
        <v>867.09</v>
      </c>
      <c r="D167" s="261">
        <v>893.11</v>
      </c>
      <c r="E167" s="634">
        <f t="shared" si="68"/>
        <v>964.55880000000013</v>
      </c>
      <c r="F167" s="649">
        <f t="shared" si="69"/>
        <v>964.56</v>
      </c>
      <c r="G167" s="262" t="s">
        <v>32</v>
      </c>
      <c r="H167" s="263" t="s">
        <v>28</v>
      </c>
      <c r="I167" s="263"/>
      <c r="J167" s="263"/>
      <c r="K167" s="264"/>
    </row>
    <row r="168" spans="1:11" ht="15" customHeight="1" thickBot="1">
      <c r="A168" s="54"/>
      <c r="B168" s="648" t="s">
        <v>2847</v>
      </c>
      <c r="C168" s="273">
        <v>867.09</v>
      </c>
      <c r="D168" s="274">
        <v>893.11</v>
      </c>
      <c r="E168" s="634">
        <f t="shared" si="68"/>
        <v>964.55880000000013</v>
      </c>
      <c r="F168" s="649">
        <f t="shared" si="69"/>
        <v>964.56</v>
      </c>
      <c r="G168" s="292" t="s">
        <v>32</v>
      </c>
      <c r="H168" s="276" t="s">
        <v>30</v>
      </c>
      <c r="I168" s="276"/>
      <c r="J168" s="276"/>
      <c r="K168" s="277"/>
    </row>
    <row r="169" spans="1:11" ht="15" customHeight="1">
      <c r="A169" s="45"/>
      <c r="B169" s="74" t="s">
        <v>2848</v>
      </c>
      <c r="C169" s="65"/>
      <c r="D169" s="233"/>
      <c r="E169" s="233"/>
      <c r="F169" s="233"/>
      <c r="G169" s="66"/>
      <c r="H169" s="66"/>
      <c r="I169" s="66"/>
      <c r="J169" s="66"/>
      <c r="K169" s="67"/>
    </row>
    <row r="170" spans="1:11" ht="15" customHeight="1">
      <c r="A170" s="62"/>
      <c r="B170" s="101" t="s">
        <v>2841</v>
      </c>
      <c r="C170" s="69"/>
      <c r="D170" s="236"/>
      <c r="E170" s="236"/>
      <c r="F170" s="236"/>
      <c r="G170" s="70"/>
      <c r="H170" s="70"/>
      <c r="I170" s="70"/>
      <c r="J170" s="70"/>
      <c r="K170" s="71"/>
    </row>
    <row r="171" spans="1:11" ht="15" customHeight="1">
      <c r="A171" s="48"/>
      <c r="B171" s="49" t="s">
        <v>19</v>
      </c>
      <c r="C171" s="50" t="s">
        <v>3930</v>
      </c>
      <c r="D171" s="51" t="s">
        <v>3930</v>
      </c>
      <c r="E171" s="51" t="s">
        <v>4055</v>
      </c>
      <c r="F171" s="51" t="s">
        <v>3930</v>
      </c>
      <c r="G171" s="51" t="s">
        <v>117</v>
      </c>
      <c r="H171" s="52" t="s">
        <v>13</v>
      </c>
      <c r="I171" s="52"/>
      <c r="J171" s="52"/>
      <c r="K171" s="53"/>
    </row>
    <row r="172" spans="1:11" ht="15" customHeight="1">
      <c r="A172" s="48"/>
      <c r="B172" s="646" t="s">
        <v>2849</v>
      </c>
      <c r="C172" s="254">
        <v>640.5</v>
      </c>
      <c r="D172" s="255">
        <f>C172*1.03</f>
        <v>659.71500000000003</v>
      </c>
      <c r="E172" s="634">
        <f t="shared" ref="E172:E177" si="70">D172*1.08</f>
        <v>712.49220000000003</v>
      </c>
      <c r="F172" s="649">
        <f t="shared" ref="F172:F177" si="71">ROUNDUP(E172,2)</f>
        <v>712.5</v>
      </c>
      <c r="G172" s="256" t="s">
        <v>119</v>
      </c>
      <c r="H172" s="257" t="s">
        <v>120</v>
      </c>
      <c r="I172" s="257"/>
      <c r="J172" s="257"/>
      <c r="K172" s="258"/>
    </row>
    <row r="173" spans="1:11" ht="15" customHeight="1">
      <c r="A173" s="48"/>
      <c r="B173" s="645" t="s">
        <v>2850</v>
      </c>
      <c r="C173" s="260">
        <v>640.5</v>
      </c>
      <c r="D173" s="261">
        <f>C173*1.03</f>
        <v>659.71500000000003</v>
      </c>
      <c r="E173" s="634">
        <f t="shared" si="70"/>
        <v>712.49220000000003</v>
      </c>
      <c r="F173" s="649">
        <f t="shared" si="71"/>
        <v>712.5</v>
      </c>
      <c r="G173" s="262" t="s">
        <v>119</v>
      </c>
      <c r="H173" s="263" t="s">
        <v>122</v>
      </c>
      <c r="I173" s="263"/>
      <c r="J173" s="263"/>
      <c r="K173" s="264"/>
    </row>
    <row r="174" spans="1:11" ht="15" customHeight="1">
      <c r="A174" s="48"/>
      <c r="B174" s="645" t="s">
        <v>2851</v>
      </c>
      <c r="C174" s="260">
        <v>640.5</v>
      </c>
      <c r="D174" s="261">
        <f>C174*1.03</f>
        <v>659.71500000000003</v>
      </c>
      <c r="E174" s="634">
        <f t="shared" si="70"/>
        <v>712.49220000000003</v>
      </c>
      <c r="F174" s="649">
        <f t="shared" si="71"/>
        <v>712.5</v>
      </c>
      <c r="G174" s="262" t="s">
        <v>23</v>
      </c>
      <c r="H174" s="263" t="s">
        <v>24</v>
      </c>
      <c r="I174" s="263"/>
      <c r="J174" s="263"/>
      <c r="K174" s="264"/>
    </row>
    <row r="175" spans="1:11" ht="15" customHeight="1">
      <c r="A175" s="48"/>
      <c r="B175" s="645" t="s">
        <v>2852</v>
      </c>
      <c r="C175" s="260">
        <v>640.5</v>
      </c>
      <c r="D175" s="261">
        <f>C175*1.03</f>
        <v>659.71500000000003</v>
      </c>
      <c r="E175" s="634">
        <f t="shared" si="70"/>
        <v>712.49220000000003</v>
      </c>
      <c r="F175" s="649">
        <f t="shared" si="71"/>
        <v>712.5</v>
      </c>
      <c r="G175" s="262" t="s">
        <v>23</v>
      </c>
      <c r="H175" s="263" t="s">
        <v>26</v>
      </c>
      <c r="I175" s="263"/>
      <c r="J175" s="263"/>
      <c r="K175" s="264"/>
    </row>
    <row r="176" spans="1:11" ht="15" customHeight="1">
      <c r="A176" s="48"/>
      <c r="B176" s="645" t="s">
        <v>2853</v>
      </c>
      <c r="C176" s="260">
        <v>867.09</v>
      </c>
      <c r="D176" s="261">
        <v>893.11</v>
      </c>
      <c r="E176" s="634">
        <f t="shared" si="70"/>
        <v>964.55880000000013</v>
      </c>
      <c r="F176" s="649">
        <f t="shared" si="71"/>
        <v>964.56</v>
      </c>
      <c r="G176" s="262" t="s">
        <v>32</v>
      </c>
      <c r="H176" s="263" t="s">
        <v>28</v>
      </c>
      <c r="I176" s="263"/>
      <c r="J176" s="263"/>
      <c r="K176" s="264"/>
    </row>
    <row r="177" spans="1:11" ht="15" customHeight="1" thickBot="1">
      <c r="A177" s="54"/>
      <c r="B177" s="648" t="s">
        <v>2854</v>
      </c>
      <c r="C177" s="273">
        <v>867.09</v>
      </c>
      <c r="D177" s="274">
        <v>893.11</v>
      </c>
      <c r="E177" s="634">
        <f t="shared" si="70"/>
        <v>964.55880000000013</v>
      </c>
      <c r="F177" s="649">
        <f t="shared" si="71"/>
        <v>964.56</v>
      </c>
      <c r="G177" s="292" t="s">
        <v>32</v>
      </c>
      <c r="H177" s="276" t="s">
        <v>30</v>
      </c>
      <c r="I177" s="276"/>
      <c r="J177" s="276"/>
      <c r="K177" s="277"/>
    </row>
    <row r="178" spans="1:11" ht="15" customHeight="1">
      <c r="A178" s="45"/>
      <c r="B178" s="74" t="s">
        <v>2855</v>
      </c>
      <c r="C178" s="65"/>
      <c r="D178" s="233"/>
      <c r="E178" s="233"/>
      <c r="F178" s="233"/>
      <c r="G178" s="66"/>
      <c r="H178" s="66"/>
      <c r="I178" s="66"/>
      <c r="J178" s="66"/>
      <c r="K178" s="67"/>
    </row>
    <row r="179" spans="1:11" ht="15" customHeight="1">
      <c r="A179" s="62"/>
      <c r="B179" s="97" t="s">
        <v>2856</v>
      </c>
      <c r="C179" s="69"/>
      <c r="D179" s="236"/>
      <c r="E179" s="236"/>
      <c r="F179" s="236"/>
      <c r="G179" s="69"/>
      <c r="H179" s="69"/>
      <c r="I179" s="70"/>
      <c r="J179" s="70"/>
      <c r="K179" s="71"/>
    </row>
    <row r="180" spans="1:11" ht="15" customHeight="1">
      <c r="A180" s="48"/>
      <c r="B180" s="49" t="s">
        <v>19</v>
      </c>
      <c r="C180" s="50" t="s">
        <v>3930</v>
      </c>
      <c r="D180" s="51" t="s">
        <v>3930</v>
      </c>
      <c r="E180" s="51" t="s">
        <v>4055</v>
      </c>
      <c r="F180" s="51" t="s">
        <v>3930</v>
      </c>
      <c r="G180" s="51" t="s">
        <v>117</v>
      </c>
      <c r="H180" s="52" t="s">
        <v>13</v>
      </c>
      <c r="I180" s="52"/>
      <c r="J180" s="52"/>
      <c r="K180" s="53"/>
    </row>
    <row r="181" spans="1:11" ht="15" customHeight="1">
      <c r="A181" s="48"/>
      <c r="B181" s="646" t="s">
        <v>2857</v>
      </c>
      <c r="C181" s="254">
        <v>689.93999999999994</v>
      </c>
      <c r="D181" s="255">
        <f>C181*1.03</f>
        <v>710.63819999999998</v>
      </c>
      <c r="E181" s="634">
        <f t="shared" ref="E181:E186" si="72">D181*1.08</f>
        <v>767.48925600000007</v>
      </c>
      <c r="F181" s="649">
        <f t="shared" ref="F181:F186" si="73">ROUNDUP(E181,2)</f>
        <v>767.49</v>
      </c>
      <c r="G181" s="256" t="s">
        <v>119</v>
      </c>
      <c r="H181" s="257" t="s">
        <v>120</v>
      </c>
      <c r="I181" s="257"/>
      <c r="J181" s="257"/>
      <c r="K181" s="258"/>
    </row>
    <row r="182" spans="1:11" ht="15" customHeight="1">
      <c r="A182" s="48"/>
      <c r="B182" s="645" t="s">
        <v>2858</v>
      </c>
      <c r="C182" s="260">
        <v>689.93999999999994</v>
      </c>
      <c r="D182" s="261">
        <f>C182*1.03</f>
        <v>710.63819999999998</v>
      </c>
      <c r="E182" s="634">
        <f t="shared" si="72"/>
        <v>767.48925600000007</v>
      </c>
      <c r="F182" s="649">
        <f t="shared" si="73"/>
        <v>767.49</v>
      </c>
      <c r="G182" s="262" t="s">
        <v>119</v>
      </c>
      <c r="H182" s="263" t="s">
        <v>122</v>
      </c>
      <c r="I182" s="263"/>
      <c r="J182" s="263"/>
      <c r="K182" s="264"/>
    </row>
    <row r="183" spans="1:11" ht="15" customHeight="1">
      <c r="A183" s="48"/>
      <c r="B183" s="645" t="s">
        <v>2859</v>
      </c>
      <c r="C183" s="260">
        <v>689.93999999999994</v>
      </c>
      <c r="D183" s="261">
        <f>C183*1.03</f>
        <v>710.63819999999998</v>
      </c>
      <c r="E183" s="634">
        <f t="shared" si="72"/>
        <v>767.48925600000007</v>
      </c>
      <c r="F183" s="649">
        <f t="shared" si="73"/>
        <v>767.49</v>
      </c>
      <c r="G183" s="262" t="s">
        <v>23</v>
      </c>
      <c r="H183" s="263" t="s">
        <v>24</v>
      </c>
      <c r="I183" s="263"/>
      <c r="J183" s="263"/>
      <c r="K183" s="264"/>
    </row>
    <row r="184" spans="1:11" ht="15" customHeight="1">
      <c r="A184" s="48"/>
      <c r="B184" s="645" t="s">
        <v>2860</v>
      </c>
      <c r="C184" s="260">
        <v>689.93999999999994</v>
      </c>
      <c r="D184" s="261">
        <f>C184*1.03</f>
        <v>710.63819999999998</v>
      </c>
      <c r="E184" s="634">
        <f t="shared" si="72"/>
        <v>767.48925600000007</v>
      </c>
      <c r="F184" s="649">
        <f t="shared" si="73"/>
        <v>767.49</v>
      </c>
      <c r="G184" s="262" t="s">
        <v>23</v>
      </c>
      <c r="H184" s="263" t="s">
        <v>26</v>
      </c>
      <c r="I184" s="263"/>
      <c r="J184" s="263"/>
      <c r="K184" s="264"/>
    </row>
    <row r="185" spans="1:11" ht="15" customHeight="1">
      <c r="A185" s="48"/>
      <c r="B185" s="645" t="s">
        <v>2861</v>
      </c>
      <c r="C185" s="260">
        <v>935.06999999999994</v>
      </c>
      <c r="D185" s="261">
        <v>963.13</v>
      </c>
      <c r="E185" s="634">
        <f t="shared" si="72"/>
        <v>1040.1804</v>
      </c>
      <c r="F185" s="649">
        <f t="shared" si="73"/>
        <v>1040.19</v>
      </c>
      <c r="G185" s="262" t="s">
        <v>32</v>
      </c>
      <c r="H185" s="263" t="s">
        <v>28</v>
      </c>
      <c r="I185" s="263"/>
      <c r="J185" s="263"/>
      <c r="K185" s="264"/>
    </row>
    <row r="186" spans="1:11" ht="15" customHeight="1" thickBot="1">
      <c r="A186" s="54"/>
      <c r="B186" s="648" t="s">
        <v>2862</v>
      </c>
      <c r="C186" s="273">
        <v>935.06999999999994</v>
      </c>
      <c r="D186" s="279">
        <v>963.13</v>
      </c>
      <c r="E186" s="634">
        <f t="shared" si="72"/>
        <v>1040.1804</v>
      </c>
      <c r="F186" s="649">
        <f t="shared" si="73"/>
        <v>1040.19</v>
      </c>
      <c r="G186" s="292" t="s">
        <v>32</v>
      </c>
      <c r="H186" s="276" t="s">
        <v>30</v>
      </c>
      <c r="I186" s="276"/>
      <c r="J186" s="276"/>
      <c r="K186" s="277"/>
    </row>
    <row r="187" spans="1:11" ht="15" customHeight="1" thickBot="1">
      <c r="A187" s="285"/>
      <c r="B187" s="122"/>
      <c r="C187" s="286"/>
      <c r="D187" s="287"/>
      <c r="E187" s="287"/>
      <c r="F187" s="287"/>
      <c r="G187" s="122"/>
      <c r="H187" s="122"/>
      <c r="I187" s="122"/>
      <c r="J187" s="122"/>
      <c r="K187" s="288"/>
    </row>
    <row r="188" spans="1:11" ht="15" customHeight="1">
      <c r="A188" s="45"/>
      <c r="B188" s="74" t="s">
        <v>3931</v>
      </c>
      <c r="C188" s="66"/>
      <c r="D188" s="237"/>
      <c r="E188" s="237"/>
      <c r="F188" s="237"/>
      <c r="G188" s="66"/>
      <c r="H188" s="66"/>
      <c r="I188" s="66"/>
      <c r="J188" s="66"/>
      <c r="K188" s="67"/>
    </row>
    <row r="189" spans="1:11" ht="15" customHeight="1">
      <c r="A189" s="48"/>
      <c r="B189" s="49" t="s">
        <v>19</v>
      </c>
      <c r="C189" s="50" t="s">
        <v>3930</v>
      </c>
      <c r="D189" s="51" t="s">
        <v>3930</v>
      </c>
      <c r="E189" s="51" t="s">
        <v>4055</v>
      </c>
      <c r="F189" s="51" t="s">
        <v>3930</v>
      </c>
      <c r="G189" s="51" t="s">
        <v>21</v>
      </c>
      <c r="H189" s="52" t="s">
        <v>13</v>
      </c>
      <c r="I189" s="52"/>
      <c r="J189" s="52"/>
      <c r="K189" s="53"/>
    </row>
    <row r="190" spans="1:11" ht="15" customHeight="1">
      <c r="A190" s="48"/>
      <c r="B190" s="646" t="s">
        <v>2863</v>
      </c>
      <c r="C190" s="254">
        <v>352.99</v>
      </c>
      <c r="D190" s="255">
        <f>C190*1.03</f>
        <v>363.5797</v>
      </c>
      <c r="E190" s="634">
        <f t="shared" ref="E190:E194" si="74">D190*1.08</f>
        <v>392.66607600000003</v>
      </c>
      <c r="F190" s="649">
        <f t="shared" ref="F190:F194" si="75">ROUNDUP(E190,2)</f>
        <v>392.67</v>
      </c>
      <c r="G190" s="256" t="s">
        <v>119</v>
      </c>
      <c r="H190" s="257" t="s">
        <v>122</v>
      </c>
      <c r="I190" s="257"/>
      <c r="J190" s="257"/>
      <c r="K190" s="258"/>
    </row>
    <row r="191" spans="1:11" ht="15" customHeight="1">
      <c r="A191" s="48"/>
      <c r="B191" s="645" t="s">
        <v>2864</v>
      </c>
      <c r="C191" s="260">
        <v>434.57</v>
      </c>
      <c r="D191" s="261">
        <f>C191*1.03</f>
        <v>447.6071</v>
      </c>
      <c r="E191" s="634">
        <f t="shared" si="74"/>
        <v>483.41566800000004</v>
      </c>
      <c r="F191" s="649">
        <f t="shared" si="75"/>
        <v>483.42</v>
      </c>
      <c r="G191" s="262" t="s">
        <v>119</v>
      </c>
      <c r="H191" s="263" t="s">
        <v>28</v>
      </c>
      <c r="I191" s="263"/>
      <c r="J191" s="263"/>
      <c r="K191" s="264"/>
    </row>
    <row r="192" spans="1:11" ht="15" customHeight="1">
      <c r="A192" s="48"/>
      <c r="B192" s="645" t="s">
        <v>2865</v>
      </c>
      <c r="C192" s="260">
        <v>434.57</v>
      </c>
      <c r="D192" s="261">
        <f>C192*1.03</f>
        <v>447.6071</v>
      </c>
      <c r="E192" s="634">
        <f t="shared" si="74"/>
        <v>483.41566800000004</v>
      </c>
      <c r="F192" s="649">
        <f t="shared" si="75"/>
        <v>483.42</v>
      </c>
      <c r="G192" s="262" t="s">
        <v>119</v>
      </c>
      <c r="H192" s="263" t="s">
        <v>30</v>
      </c>
      <c r="I192" s="263"/>
      <c r="J192" s="263"/>
      <c r="K192" s="264"/>
    </row>
    <row r="193" spans="1:11" ht="15" customHeight="1">
      <c r="A193" s="48"/>
      <c r="B193" s="645" t="s">
        <v>2866</v>
      </c>
      <c r="C193" s="260">
        <v>592.05999999999995</v>
      </c>
      <c r="D193" s="261">
        <v>609.83000000000004</v>
      </c>
      <c r="E193" s="634">
        <f t="shared" si="74"/>
        <v>658.61640000000011</v>
      </c>
      <c r="F193" s="649">
        <f t="shared" si="75"/>
        <v>658.62</v>
      </c>
      <c r="G193" s="262" t="s">
        <v>32</v>
      </c>
      <c r="H193" s="263" t="s">
        <v>28</v>
      </c>
      <c r="I193" s="263"/>
      <c r="J193" s="263"/>
      <c r="K193" s="264"/>
    </row>
    <row r="194" spans="1:11" ht="15" customHeight="1">
      <c r="A194" s="48"/>
      <c r="B194" s="265" t="s">
        <v>2867</v>
      </c>
      <c r="C194" s="266">
        <v>592.05999999999995</v>
      </c>
      <c r="D194" s="267">
        <v>609.83000000000004</v>
      </c>
      <c r="E194" s="634">
        <f t="shared" si="74"/>
        <v>658.61640000000011</v>
      </c>
      <c r="F194" s="649">
        <f t="shared" si="75"/>
        <v>658.62</v>
      </c>
      <c r="G194" s="268" t="s">
        <v>32</v>
      </c>
      <c r="H194" s="269" t="s">
        <v>30</v>
      </c>
      <c r="I194" s="269"/>
      <c r="J194" s="269"/>
      <c r="K194" s="270"/>
    </row>
    <row r="195" spans="1:11" ht="15" customHeight="1">
      <c r="A195" s="48"/>
      <c r="B195" s="49" t="s">
        <v>19</v>
      </c>
      <c r="C195" s="50" t="s">
        <v>3930</v>
      </c>
      <c r="D195" s="51" t="s">
        <v>3930</v>
      </c>
      <c r="E195" s="51" t="s">
        <v>4055</v>
      </c>
      <c r="F195" s="51" t="s">
        <v>3930</v>
      </c>
      <c r="G195" s="52" t="s">
        <v>166</v>
      </c>
      <c r="H195" s="52" t="s">
        <v>2868</v>
      </c>
      <c r="I195" s="52"/>
      <c r="J195" s="52"/>
      <c r="K195" s="53"/>
    </row>
    <row r="196" spans="1:11" ht="15" customHeight="1">
      <c r="A196" s="48"/>
      <c r="B196" s="646" t="s">
        <v>70</v>
      </c>
      <c r="C196" s="254">
        <v>69.160000000000011</v>
      </c>
      <c r="D196" s="255">
        <v>71.239999999999995</v>
      </c>
      <c r="E196" s="634">
        <f t="shared" ref="E196:E197" si="76">D196*1.08</f>
        <v>76.9392</v>
      </c>
      <c r="F196" s="649">
        <f t="shared" ref="F196:F197" si="77">ROUNDUP(E196,2)</f>
        <v>76.940000000000012</v>
      </c>
      <c r="G196" s="271" t="s">
        <v>2869</v>
      </c>
      <c r="H196" s="271"/>
      <c r="I196" s="257"/>
      <c r="J196" s="257"/>
      <c r="K196" s="258"/>
    </row>
    <row r="197" spans="1:11" ht="15" customHeight="1" thickBot="1">
      <c r="A197" s="54"/>
      <c r="B197" s="648" t="s">
        <v>72</v>
      </c>
      <c r="C197" s="273">
        <v>127.34</v>
      </c>
      <c r="D197" s="274">
        <v>131.16999999999999</v>
      </c>
      <c r="E197" s="634">
        <f t="shared" si="76"/>
        <v>141.6636</v>
      </c>
      <c r="F197" s="649">
        <f t="shared" si="77"/>
        <v>141.66999999999999</v>
      </c>
      <c r="G197" s="275" t="s">
        <v>2870</v>
      </c>
      <c r="H197" s="275"/>
      <c r="I197" s="276"/>
      <c r="J197" s="276"/>
      <c r="K197" s="277"/>
    </row>
    <row r="198" spans="1:11" ht="15" customHeight="1">
      <c r="A198" s="45"/>
      <c r="B198" s="88" t="s">
        <v>2683</v>
      </c>
      <c r="C198" s="89"/>
      <c r="D198" s="232"/>
      <c r="E198" s="232"/>
      <c r="F198" s="232"/>
      <c r="G198" s="90"/>
      <c r="H198" s="90"/>
      <c r="I198" s="46"/>
      <c r="J198" s="46"/>
      <c r="K198" s="47"/>
    </row>
    <row r="199" spans="1:11" ht="15" customHeight="1">
      <c r="A199" s="48"/>
      <c r="B199" s="49" t="s">
        <v>19</v>
      </c>
      <c r="C199" s="50" t="s">
        <v>3930</v>
      </c>
      <c r="D199" s="51" t="s">
        <v>3930</v>
      </c>
      <c r="E199" s="51" t="s">
        <v>4055</v>
      </c>
      <c r="F199" s="51" t="s">
        <v>3930</v>
      </c>
      <c r="G199" s="51" t="s">
        <v>21</v>
      </c>
      <c r="H199" s="52" t="s">
        <v>13</v>
      </c>
      <c r="I199" s="52"/>
      <c r="J199" s="52"/>
      <c r="K199" s="53"/>
    </row>
    <row r="200" spans="1:11" ht="15" customHeight="1">
      <c r="A200" s="48"/>
      <c r="B200" s="646" t="s">
        <v>75</v>
      </c>
      <c r="C200" s="254">
        <v>60</v>
      </c>
      <c r="D200" s="255">
        <f>C200*1.03</f>
        <v>61.800000000000004</v>
      </c>
      <c r="E200" s="634">
        <f t="shared" ref="E200:E202" si="78">D200*1.08</f>
        <v>66.744000000000014</v>
      </c>
      <c r="F200" s="649">
        <f t="shared" ref="F200:F202" si="79">ROUNDUP(E200,2)</f>
        <v>66.75</v>
      </c>
      <c r="G200" s="256" t="s">
        <v>119</v>
      </c>
      <c r="H200" s="257" t="s">
        <v>122</v>
      </c>
      <c r="I200" s="257"/>
      <c r="J200" s="257"/>
      <c r="K200" s="258"/>
    </row>
    <row r="201" spans="1:11" ht="15" customHeight="1">
      <c r="A201" s="48"/>
      <c r="B201" s="645" t="s">
        <v>76</v>
      </c>
      <c r="C201" s="260">
        <v>141.19999999999999</v>
      </c>
      <c r="D201" s="261">
        <f>C201*1.03</f>
        <v>145.43599999999998</v>
      </c>
      <c r="E201" s="634">
        <f t="shared" si="78"/>
        <v>157.07087999999999</v>
      </c>
      <c r="F201" s="649">
        <f t="shared" si="79"/>
        <v>157.07999999999998</v>
      </c>
      <c r="G201" s="262" t="s">
        <v>119</v>
      </c>
      <c r="H201" s="263" t="s">
        <v>30</v>
      </c>
      <c r="I201" s="263"/>
      <c r="J201" s="263"/>
      <c r="K201" s="264"/>
    </row>
    <row r="202" spans="1:11" ht="15" customHeight="1">
      <c r="A202" s="48"/>
      <c r="B202" s="265" t="s">
        <v>77</v>
      </c>
      <c r="C202" s="266">
        <v>172.59</v>
      </c>
      <c r="D202" s="267">
        <f>C202*1.03</f>
        <v>177.76770000000002</v>
      </c>
      <c r="E202" s="634">
        <f t="shared" si="78"/>
        <v>191.98911600000002</v>
      </c>
      <c r="F202" s="649">
        <f t="shared" si="79"/>
        <v>191.98999999999998</v>
      </c>
      <c r="G202" s="268" t="s">
        <v>32</v>
      </c>
      <c r="H202" s="269" t="s">
        <v>30</v>
      </c>
      <c r="I202" s="269"/>
      <c r="J202" s="269"/>
      <c r="K202" s="270"/>
    </row>
    <row r="203" spans="1:11" ht="15" customHeight="1">
      <c r="A203" s="48"/>
      <c r="B203" s="49" t="s">
        <v>19</v>
      </c>
      <c r="C203" s="50" t="s">
        <v>3930</v>
      </c>
      <c r="D203" s="51" t="s">
        <v>3930</v>
      </c>
      <c r="E203" s="51" t="s">
        <v>4055</v>
      </c>
      <c r="F203" s="51" t="s">
        <v>3930</v>
      </c>
      <c r="G203" s="52" t="s">
        <v>2871</v>
      </c>
      <c r="H203" s="52"/>
      <c r="I203" s="52"/>
      <c r="J203" s="52"/>
      <c r="K203" s="53"/>
    </row>
    <row r="204" spans="1:11" ht="15" customHeight="1">
      <c r="A204" s="48"/>
      <c r="B204" s="646" t="s">
        <v>79</v>
      </c>
      <c r="C204" s="254">
        <v>108.82</v>
      </c>
      <c r="D204" s="255">
        <v>112.09</v>
      </c>
      <c r="E204" s="634">
        <f t="shared" ref="E204:E205" si="80">D204*1.08</f>
        <v>121.05720000000001</v>
      </c>
      <c r="F204" s="649">
        <f t="shared" ref="F204:F205" si="81">ROUNDUP(E204,2)</f>
        <v>121.06</v>
      </c>
      <c r="G204" s="271" t="s">
        <v>2872</v>
      </c>
      <c r="H204" s="271"/>
      <c r="I204" s="257"/>
      <c r="J204" s="257"/>
      <c r="K204" s="258"/>
    </row>
    <row r="205" spans="1:11" ht="15" customHeight="1" thickBot="1">
      <c r="A205" s="54"/>
      <c r="B205" s="648" t="s">
        <v>80</v>
      </c>
      <c r="C205" s="273">
        <v>191.76999999999998</v>
      </c>
      <c r="D205" s="274">
        <v>197.53</v>
      </c>
      <c r="E205" s="634">
        <f t="shared" si="80"/>
        <v>213.33240000000001</v>
      </c>
      <c r="F205" s="649">
        <f t="shared" si="81"/>
        <v>213.34</v>
      </c>
      <c r="G205" s="275" t="s">
        <v>2873</v>
      </c>
      <c r="H205" s="275"/>
      <c r="I205" s="276"/>
      <c r="J205" s="276"/>
      <c r="K205" s="277"/>
    </row>
    <row r="206" spans="1:11" ht="15" customHeight="1">
      <c r="A206" s="45"/>
      <c r="B206" s="88" t="s">
        <v>2684</v>
      </c>
      <c r="C206" s="59"/>
      <c r="D206" s="238"/>
      <c r="E206" s="238"/>
      <c r="F206" s="238"/>
      <c r="G206" s="46"/>
      <c r="H206" s="46"/>
      <c r="I206" s="46"/>
      <c r="J206" s="46"/>
      <c r="K206" s="47"/>
    </row>
    <row r="207" spans="1:11" ht="15" customHeight="1">
      <c r="A207" s="48"/>
      <c r="B207" s="49" t="s">
        <v>19</v>
      </c>
      <c r="C207" s="50" t="s">
        <v>3930</v>
      </c>
      <c r="D207" s="51" t="s">
        <v>3930</v>
      </c>
      <c r="E207" s="51" t="s">
        <v>4055</v>
      </c>
      <c r="F207" s="51" t="s">
        <v>3930</v>
      </c>
      <c r="G207" s="51" t="s">
        <v>21</v>
      </c>
      <c r="H207" s="52" t="s">
        <v>100</v>
      </c>
      <c r="I207" s="52"/>
      <c r="J207" s="52"/>
      <c r="K207" s="53"/>
    </row>
    <row r="208" spans="1:11" ht="15" customHeight="1">
      <c r="A208" s="48"/>
      <c r="B208" s="646" t="s">
        <v>82</v>
      </c>
      <c r="C208" s="254">
        <v>60</v>
      </c>
      <c r="D208" s="255">
        <f>C208*1.03</f>
        <v>61.800000000000004</v>
      </c>
      <c r="E208" s="634">
        <f t="shared" ref="E208:E210" si="82">D208*1.08</f>
        <v>66.744000000000014</v>
      </c>
      <c r="F208" s="649">
        <f t="shared" ref="F208:F210" si="83">ROUNDUP(E208,2)</f>
        <v>66.75</v>
      </c>
      <c r="G208" s="256" t="s">
        <v>119</v>
      </c>
      <c r="H208" s="257" t="s">
        <v>122</v>
      </c>
      <c r="I208" s="257"/>
      <c r="J208" s="257"/>
      <c r="K208" s="258"/>
    </row>
    <row r="209" spans="1:11" ht="15" customHeight="1">
      <c r="A209" s="48"/>
      <c r="B209" s="645" t="s">
        <v>83</v>
      </c>
      <c r="C209" s="260">
        <v>141.19999999999999</v>
      </c>
      <c r="D209" s="261">
        <f>C209*1.03</f>
        <v>145.43599999999998</v>
      </c>
      <c r="E209" s="634">
        <f t="shared" si="82"/>
        <v>157.07087999999999</v>
      </c>
      <c r="F209" s="649">
        <f t="shared" si="83"/>
        <v>157.07999999999998</v>
      </c>
      <c r="G209" s="262" t="s">
        <v>119</v>
      </c>
      <c r="H209" s="263" t="s">
        <v>30</v>
      </c>
      <c r="I209" s="263"/>
      <c r="J209" s="263"/>
      <c r="K209" s="264"/>
    </row>
    <row r="210" spans="1:11" ht="15" customHeight="1">
      <c r="A210" s="48"/>
      <c r="B210" s="265" t="s">
        <v>84</v>
      </c>
      <c r="C210" s="266">
        <v>172.59</v>
      </c>
      <c r="D210" s="267">
        <f>C210*1.03</f>
        <v>177.76770000000002</v>
      </c>
      <c r="E210" s="634">
        <f t="shared" si="82"/>
        <v>191.98911600000002</v>
      </c>
      <c r="F210" s="649">
        <f t="shared" si="83"/>
        <v>191.98999999999998</v>
      </c>
      <c r="G210" s="268" t="s">
        <v>32</v>
      </c>
      <c r="H210" s="269" t="s">
        <v>30</v>
      </c>
      <c r="I210" s="269"/>
      <c r="J210" s="269"/>
      <c r="K210" s="270"/>
    </row>
    <row r="211" spans="1:11" ht="15" customHeight="1">
      <c r="A211" s="48"/>
      <c r="B211" s="49" t="s">
        <v>19</v>
      </c>
      <c r="C211" s="50" t="s">
        <v>3930</v>
      </c>
      <c r="D211" s="51" t="s">
        <v>3930</v>
      </c>
      <c r="E211" s="51" t="s">
        <v>4055</v>
      </c>
      <c r="F211" s="51" t="s">
        <v>3930</v>
      </c>
      <c r="G211" s="52" t="s">
        <v>166</v>
      </c>
      <c r="H211" s="52" t="s">
        <v>2874</v>
      </c>
      <c r="I211" s="52"/>
      <c r="J211" s="52"/>
      <c r="K211" s="53"/>
    </row>
    <row r="212" spans="1:11" ht="15" customHeight="1">
      <c r="A212" s="48"/>
      <c r="B212" s="646" t="s">
        <v>164</v>
      </c>
      <c r="C212" s="254">
        <v>154.72999999999999</v>
      </c>
      <c r="D212" s="255">
        <v>159.38</v>
      </c>
      <c r="E212" s="634">
        <f t="shared" ref="E212:E213" si="84">D212*1.08</f>
        <v>172.13040000000001</v>
      </c>
      <c r="F212" s="649">
        <f t="shared" ref="F212:F213" si="85">ROUNDUP(E212,2)</f>
        <v>172.14</v>
      </c>
      <c r="G212" s="257" t="s">
        <v>2875</v>
      </c>
      <c r="H212" s="257"/>
      <c r="I212" s="257"/>
      <c r="J212" s="257"/>
      <c r="K212" s="258"/>
    </row>
    <row r="213" spans="1:11" ht="15" customHeight="1" thickBot="1">
      <c r="A213" s="54"/>
      <c r="B213" s="648" t="s">
        <v>165</v>
      </c>
      <c r="C213" s="273">
        <v>196.93</v>
      </c>
      <c r="D213" s="274">
        <f>C213*1.03</f>
        <v>202.83790000000002</v>
      </c>
      <c r="E213" s="634">
        <f t="shared" si="84"/>
        <v>219.06493200000003</v>
      </c>
      <c r="F213" s="649">
        <f t="shared" si="85"/>
        <v>219.07</v>
      </c>
      <c r="G213" s="276" t="s">
        <v>2876</v>
      </c>
      <c r="H213" s="276"/>
      <c r="I213" s="276"/>
      <c r="J213" s="276"/>
      <c r="K213" s="277"/>
    </row>
    <row r="214" spans="1:11" ht="15" customHeight="1">
      <c r="A214" s="45"/>
      <c r="B214" s="88" t="s">
        <v>2877</v>
      </c>
      <c r="C214" s="59"/>
      <c r="D214" s="238"/>
      <c r="E214" s="238"/>
      <c r="F214" s="238"/>
      <c r="G214" s="46"/>
      <c r="H214" s="46"/>
      <c r="I214" s="46"/>
      <c r="J214" s="46"/>
      <c r="K214" s="47"/>
    </row>
    <row r="215" spans="1:11" ht="15" customHeight="1">
      <c r="A215" s="48"/>
      <c r="B215" s="49" t="s">
        <v>19</v>
      </c>
      <c r="C215" s="50" t="s">
        <v>3930</v>
      </c>
      <c r="D215" s="51" t="s">
        <v>3930</v>
      </c>
      <c r="E215" s="51" t="s">
        <v>4055</v>
      </c>
      <c r="F215" s="51" t="s">
        <v>3930</v>
      </c>
      <c r="G215" s="51" t="s">
        <v>21</v>
      </c>
      <c r="H215" s="52" t="s">
        <v>13</v>
      </c>
      <c r="I215" s="52"/>
      <c r="J215" s="52"/>
      <c r="K215" s="53"/>
    </row>
    <row r="216" spans="1:11" ht="15" customHeight="1">
      <c r="A216" s="48"/>
      <c r="B216" s="646" t="s">
        <v>87</v>
      </c>
      <c r="C216" s="254">
        <v>60</v>
      </c>
      <c r="D216" s="255">
        <f>C216*1.03</f>
        <v>61.800000000000004</v>
      </c>
      <c r="E216" s="634">
        <f t="shared" ref="E216:E218" si="86">D216*1.08</f>
        <v>66.744000000000014</v>
      </c>
      <c r="F216" s="649">
        <f t="shared" ref="F216:F218" si="87">ROUNDUP(E216,2)</f>
        <v>66.75</v>
      </c>
      <c r="G216" s="256" t="s">
        <v>119</v>
      </c>
      <c r="H216" s="257" t="s">
        <v>122</v>
      </c>
      <c r="I216" s="257"/>
      <c r="J216" s="257"/>
      <c r="K216" s="258"/>
    </row>
    <row r="217" spans="1:11" ht="15" customHeight="1">
      <c r="A217" s="48"/>
      <c r="B217" s="645" t="s">
        <v>88</v>
      </c>
      <c r="C217" s="260">
        <v>141.19999999999999</v>
      </c>
      <c r="D217" s="261">
        <f>C217*1.03</f>
        <v>145.43599999999998</v>
      </c>
      <c r="E217" s="634">
        <f t="shared" si="86"/>
        <v>157.07087999999999</v>
      </c>
      <c r="F217" s="649">
        <f t="shared" si="87"/>
        <v>157.07999999999998</v>
      </c>
      <c r="G217" s="262" t="s">
        <v>119</v>
      </c>
      <c r="H217" s="263" t="s">
        <v>30</v>
      </c>
      <c r="I217" s="263"/>
      <c r="J217" s="263"/>
      <c r="K217" s="264"/>
    </row>
    <row r="218" spans="1:11" ht="15" customHeight="1">
      <c r="A218" s="48"/>
      <c r="B218" s="265" t="s">
        <v>89</v>
      </c>
      <c r="C218" s="266">
        <v>172.59</v>
      </c>
      <c r="D218" s="267">
        <f>C218*1.03</f>
        <v>177.76770000000002</v>
      </c>
      <c r="E218" s="634">
        <f t="shared" si="86"/>
        <v>191.98911600000002</v>
      </c>
      <c r="F218" s="649">
        <f t="shared" si="87"/>
        <v>191.98999999999998</v>
      </c>
      <c r="G218" s="268" t="s">
        <v>32</v>
      </c>
      <c r="H218" s="269" t="s">
        <v>30</v>
      </c>
      <c r="I218" s="269"/>
      <c r="J218" s="269"/>
      <c r="K218" s="270"/>
    </row>
    <row r="219" spans="1:11" ht="15" customHeight="1">
      <c r="A219" s="48"/>
      <c r="B219" s="49" t="s">
        <v>19</v>
      </c>
      <c r="C219" s="50" t="s">
        <v>3930</v>
      </c>
      <c r="D219" s="51" t="s">
        <v>3930</v>
      </c>
      <c r="E219" s="51" t="s">
        <v>4055</v>
      </c>
      <c r="F219" s="51" t="s">
        <v>3930</v>
      </c>
      <c r="G219" s="52" t="s">
        <v>2878</v>
      </c>
      <c r="H219" s="52"/>
      <c r="I219" s="52"/>
      <c r="J219" s="52"/>
      <c r="K219" s="53"/>
    </row>
    <row r="220" spans="1:11" ht="15" customHeight="1">
      <c r="A220" s="48"/>
      <c r="B220" s="646" t="s">
        <v>91</v>
      </c>
      <c r="C220" s="254">
        <v>173.39</v>
      </c>
      <c r="D220" s="255">
        <v>178.6</v>
      </c>
      <c r="E220" s="634">
        <f t="shared" ref="E220:E221" si="88">D220*1.08</f>
        <v>192.88800000000001</v>
      </c>
      <c r="F220" s="649">
        <f t="shared" ref="F220:F221" si="89">ROUNDUP(E220,2)</f>
        <v>192.89</v>
      </c>
      <c r="G220" s="257" t="s">
        <v>2879</v>
      </c>
      <c r="H220" s="257"/>
      <c r="I220" s="257"/>
      <c r="J220" s="257"/>
      <c r="K220" s="258"/>
    </row>
    <row r="221" spans="1:11" ht="15" customHeight="1" thickBot="1">
      <c r="A221" s="54"/>
      <c r="B221" s="648" t="s">
        <v>92</v>
      </c>
      <c r="C221" s="336">
        <v>218.01999999999998</v>
      </c>
      <c r="D221" s="349">
        <v>224.57</v>
      </c>
      <c r="E221" s="634">
        <f t="shared" si="88"/>
        <v>242.53560000000002</v>
      </c>
      <c r="F221" s="649">
        <f t="shared" si="89"/>
        <v>242.54</v>
      </c>
      <c r="G221" s="637" t="s">
        <v>2880</v>
      </c>
      <c r="H221" s="652"/>
      <c r="I221" s="652"/>
      <c r="J221" s="652"/>
      <c r="K221" s="653"/>
    </row>
    <row r="222" spans="1:11" ht="15" customHeight="1">
      <c r="A222" s="45"/>
      <c r="B222" s="74" t="s">
        <v>1</v>
      </c>
      <c r="C222" s="76"/>
      <c r="D222" s="239"/>
      <c r="E222" s="239"/>
      <c r="F222" s="239"/>
      <c r="G222" s="66"/>
      <c r="H222" s="66"/>
      <c r="I222" s="66"/>
      <c r="J222" s="66"/>
      <c r="K222" s="67"/>
    </row>
    <row r="223" spans="1:11" ht="15" customHeight="1">
      <c r="A223" s="48"/>
      <c r="B223" s="101" t="s">
        <v>0</v>
      </c>
      <c r="C223" s="77"/>
      <c r="D223" s="240"/>
      <c r="E223" s="240"/>
      <c r="F223" s="240"/>
      <c r="G223" s="70"/>
      <c r="H223" s="70"/>
      <c r="I223" s="70"/>
      <c r="J223" s="70"/>
      <c r="K223" s="71"/>
    </row>
    <row r="224" spans="1:11" ht="15" customHeight="1">
      <c r="A224" s="48"/>
      <c r="B224" s="49" t="s">
        <v>19</v>
      </c>
      <c r="C224" s="50" t="s">
        <v>3930</v>
      </c>
      <c r="D224" s="51" t="s">
        <v>3930</v>
      </c>
      <c r="E224" s="51" t="s">
        <v>4055</v>
      </c>
      <c r="F224" s="51" t="s">
        <v>3930</v>
      </c>
      <c r="G224" s="51" t="s">
        <v>21</v>
      </c>
      <c r="H224" s="52" t="s">
        <v>13</v>
      </c>
      <c r="I224" s="52"/>
      <c r="J224" s="52"/>
      <c r="K224" s="53"/>
    </row>
    <row r="225" spans="1:11" ht="15" customHeight="1">
      <c r="A225" s="48"/>
      <c r="B225" s="646" t="s">
        <v>93</v>
      </c>
      <c r="C225" s="254">
        <v>119.99</v>
      </c>
      <c r="D225" s="255">
        <f>C225*1.03</f>
        <v>123.58969999999999</v>
      </c>
      <c r="E225" s="634">
        <f t="shared" ref="E225:E227" si="90">D225*1.08</f>
        <v>133.476876</v>
      </c>
      <c r="F225" s="649">
        <f t="shared" ref="F225:F227" si="91">ROUNDUP(E225,2)</f>
        <v>133.47999999999999</v>
      </c>
      <c r="G225" s="256" t="s">
        <v>119</v>
      </c>
      <c r="H225" s="257" t="s">
        <v>122</v>
      </c>
      <c r="I225" s="257"/>
      <c r="J225" s="257"/>
      <c r="K225" s="258"/>
    </row>
    <row r="226" spans="1:11" ht="15" customHeight="1">
      <c r="A226" s="48"/>
      <c r="B226" s="645" t="s">
        <v>94</v>
      </c>
      <c r="C226" s="260">
        <v>282.39</v>
      </c>
      <c r="D226" s="261">
        <v>290.87</v>
      </c>
      <c r="E226" s="634">
        <f t="shared" si="90"/>
        <v>314.13960000000003</v>
      </c>
      <c r="F226" s="649">
        <f t="shared" si="91"/>
        <v>314.14</v>
      </c>
      <c r="G226" s="262" t="s">
        <v>119</v>
      </c>
      <c r="H226" s="263" t="s">
        <v>30</v>
      </c>
      <c r="I226" s="263"/>
      <c r="J226" s="263"/>
      <c r="K226" s="264"/>
    </row>
    <row r="227" spans="1:11" ht="15" customHeight="1">
      <c r="A227" s="48"/>
      <c r="B227" s="265" t="s">
        <v>95</v>
      </c>
      <c r="C227" s="266">
        <v>345.17</v>
      </c>
      <c r="D227" s="267">
        <f>C227*1.03</f>
        <v>355.52510000000001</v>
      </c>
      <c r="E227" s="634">
        <f t="shared" si="90"/>
        <v>383.96710800000005</v>
      </c>
      <c r="F227" s="649">
        <f t="shared" si="91"/>
        <v>383.96999999999997</v>
      </c>
      <c r="G227" s="268" t="s">
        <v>32</v>
      </c>
      <c r="H227" s="269" t="s">
        <v>30</v>
      </c>
      <c r="I227" s="269"/>
      <c r="J227" s="269"/>
      <c r="K227" s="270"/>
    </row>
    <row r="228" spans="1:11" ht="15" customHeight="1">
      <c r="A228" s="48"/>
      <c r="B228" s="49" t="s">
        <v>19</v>
      </c>
      <c r="C228" s="50" t="s">
        <v>3930</v>
      </c>
      <c r="D228" s="51" t="s">
        <v>3930</v>
      </c>
      <c r="E228" s="51" t="s">
        <v>4055</v>
      </c>
      <c r="F228" s="51" t="s">
        <v>3930</v>
      </c>
      <c r="G228" s="52" t="s">
        <v>2881</v>
      </c>
      <c r="H228" s="52"/>
      <c r="I228" s="52"/>
      <c r="J228" s="52"/>
      <c r="K228" s="53"/>
    </row>
    <row r="229" spans="1:11" ht="15" customHeight="1">
      <c r="A229" s="48"/>
      <c r="B229" s="646" t="s">
        <v>97</v>
      </c>
      <c r="C229" s="254">
        <v>229.59</v>
      </c>
      <c r="D229" s="255">
        <f>C229*1.03</f>
        <v>236.4777</v>
      </c>
      <c r="E229" s="634">
        <f t="shared" ref="E229:E230" si="92">D229*1.08</f>
        <v>255.39591600000003</v>
      </c>
      <c r="F229" s="649">
        <f t="shared" ref="F229:F230" si="93">ROUNDUP(E229,2)</f>
        <v>255.39999999999998</v>
      </c>
      <c r="G229" s="257" t="s">
        <v>2875</v>
      </c>
      <c r="H229" s="257"/>
      <c r="I229" s="257"/>
      <c r="J229" s="257"/>
      <c r="K229" s="258"/>
    </row>
    <row r="230" spans="1:11" ht="15" customHeight="1" thickBot="1">
      <c r="A230" s="54"/>
      <c r="B230" s="648" t="s">
        <v>98</v>
      </c>
      <c r="C230" s="273">
        <v>296.43</v>
      </c>
      <c r="D230" s="274">
        <v>305.33</v>
      </c>
      <c r="E230" s="634">
        <f t="shared" si="92"/>
        <v>329.75639999999999</v>
      </c>
      <c r="F230" s="649">
        <f t="shared" si="93"/>
        <v>329.76</v>
      </c>
      <c r="G230" s="276" t="s">
        <v>2876</v>
      </c>
      <c r="H230" s="276"/>
      <c r="I230" s="276"/>
      <c r="J230" s="276"/>
      <c r="K230" s="277"/>
    </row>
    <row r="231" spans="1:11" ht="15" customHeight="1">
      <c r="A231" s="45"/>
      <c r="B231" s="88" t="s">
        <v>2882</v>
      </c>
      <c r="C231" s="59"/>
      <c r="D231" s="238"/>
      <c r="E231" s="238"/>
      <c r="F231" s="238"/>
      <c r="G231" s="46"/>
      <c r="H231" s="46"/>
      <c r="I231" s="46"/>
      <c r="J231" s="46"/>
      <c r="K231" s="47"/>
    </row>
    <row r="232" spans="1:11" ht="15" customHeight="1">
      <c r="A232" s="48"/>
      <c r="B232" s="49" t="s">
        <v>19</v>
      </c>
      <c r="C232" s="50" t="s">
        <v>3930</v>
      </c>
      <c r="D232" s="51" t="s">
        <v>3930</v>
      </c>
      <c r="E232" s="51" t="s">
        <v>4055</v>
      </c>
      <c r="F232" s="51" t="s">
        <v>3930</v>
      </c>
      <c r="G232" s="51" t="s">
        <v>21</v>
      </c>
      <c r="H232" s="52" t="s">
        <v>100</v>
      </c>
      <c r="I232" s="52"/>
      <c r="J232" s="52"/>
      <c r="K232" s="53"/>
    </row>
    <row r="233" spans="1:11" ht="15" customHeight="1">
      <c r="A233" s="48"/>
      <c r="B233" s="646" t="s">
        <v>101</v>
      </c>
      <c r="C233" s="254">
        <v>60</v>
      </c>
      <c r="D233" s="255">
        <f>C233*1.03</f>
        <v>61.800000000000004</v>
      </c>
      <c r="E233" s="634">
        <f t="shared" ref="E233:E235" si="94">D233*1.08</f>
        <v>66.744000000000014</v>
      </c>
      <c r="F233" s="649">
        <f t="shared" ref="F233:F235" si="95">ROUNDUP(E233,2)</f>
        <v>66.75</v>
      </c>
      <c r="G233" s="256" t="s">
        <v>119</v>
      </c>
      <c r="H233" s="257" t="s">
        <v>122</v>
      </c>
      <c r="I233" s="257"/>
      <c r="J233" s="257"/>
      <c r="K233" s="258"/>
    </row>
    <row r="234" spans="1:11" ht="15" customHeight="1">
      <c r="A234" s="48"/>
      <c r="B234" s="645" t="s">
        <v>102</v>
      </c>
      <c r="C234" s="260">
        <v>141.19999999999999</v>
      </c>
      <c r="D234" s="261">
        <f>C234*1.03</f>
        <v>145.43599999999998</v>
      </c>
      <c r="E234" s="634">
        <f t="shared" si="94"/>
        <v>157.07087999999999</v>
      </c>
      <c r="F234" s="649">
        <f t="shared" si="95"/>
        <v>157.07999999999998</v>
      </c>
      <c r="G234" s="262" t="s">
        <v>119</v>
      </c>
      <c r="H234" s="263" t="s">
        <v>30</v>
      </c>
      <c r="I234" s="263"/>
      <c r="J234" s="263"/>
      <c r="K234" s="264"/>
    </row>
    <row r="235" spans="1:11" ht="15" customHeight="1">
      <c r="A235" s="48"/>
      <c r="B235" s="265" t="s">
        <v>103</v>
      </c>
      <c r="C235" s="266">
        <v>172.59</v>
      </c>
      <c r="D235" s="267">
        <f>C235*1.03</f>
        <v>177.76770000000002</v>
      </c>
      <c r="E235" s="634">
        <f t="shared" si="94"/>
        <v>191.98911600000002</v>
      </c>
      <c r="F235" s="649">
        <f t="shared" si="95"/>
        <v>191.98999999999998</v>
      </c>
      <c r="G235" s="268" t="s">
        <v>32</v>
      </c>
      <c r="H235" s="269" t="s">
        <v>30</v>
      </c>
      <c r="I235" s="269"/>
      <c r="J235" s="269"/>
      <c r="K235" s="270"/>
    </row>
    <row r="236" spans="1:11" ht="15" customHeight="1">
      <c r="A236" s="48"/>
      <c r="B236" s="49" t="s">
        <v>19</v>
      </c>
      <c r="C236" s="50" t="s">
        <v>3930</v>
      </c>
      <c r="D236" s="51" t="s">
        <v>3930</v>
      </c>
      <c r="E236" s="51" t="s">
        <v>4055</v>
      </c>
      <c r="F236" s="51" t="s">
        <v>3930</v>
      </c>
      <c r="G236" s="52" t="s">
        <v>104</v>
      </c>
      <c r="H236" s="52"/>
      <c r="I236" s="52"/>
      <c r="J236" s="52"/>
      <c r="K236" s="53"/>
    </row>
    <row r="237" spans="1:11" ht="15" customHeight="1">
      <c r="A237" s="48"/>
      <c r="B237" s="646" t="s">
        <v>105</v>
      </c>
      <c r="C237" s="254">
        <v>173.39</v>
      </c>
      <c r="D237" s="255">
        <v>178.6</v>
      </c>
      <c r="E237" s="634">
        <f t="shared" ref="E237:E238" si="96">D237*1.08</f>
        <v>192.88800000000001</v>
      </c>
      <c r="F237" s="649">
        <f t="shared" ref="F237:F238" si="97">ROUNDUP(E237,2)</f>
        <v>192.89</v>
      </c>
      <c r="G237" s="271" t="s">
        <v>2883</v>
      </c>
      <c r="H237" s="271"/>
      <c r="I237" s="257"/>
      <c r="J237" s="257"/>
      <c r="K237" s="258"/>
    </row>
    <row r="238" spans="1:11" ht="15" customHeight="1" thickBot="1">
      <c r="A238" s="54"/>
      <c r="B238" s="648" t="s">
        <v>106</v>
      </c>
      <c r="C238" s="273">
        <v>218.01999999999998</v>
      </c>
      <c r="D238" s="274">
        <v>224.57</v>
      </c>
      <c r="E238" s="634">
        <f t="shared" si="96"/>
        <v>242.53560000000002</v>
      </c>
      <c r="F238" s="649">
        <f t="shared" si="97"/>
        <v>242.54</v>
      </c>
      <c r="G238" s="275" t="s">
        <v>2884</v>
      </c>
      <c r="H238" s="275"/>
      <c r="I238" s="276"/>
      <c r="J238" s="276"/>
      <c r="K238" s="277"/>
    </row>
    <row r="239" spans="1:11" ht="15" customHeight="1">
      <c r="A239" s="45"/>
      <c r="B239" s="88" t="s">
        <v>2885</v>
      </c>
      <c r="C239" s="59"/>
      <c r="D239" s="238"/>
      <c r="E239" s="238"/>
      <c r="F239" s="238"/>
      <c r="G239" s="46"/>
      <c r="H239" s="46"/>
      <c r="I239" s="46"/>
      <c r="J239" s="46"/>
      <c r="K239" s="47"/>
    </row>
    <row r="240" spans="1:11" ht="15" customHeight="1">
      <c r="A240" s="48"/>
      <c r="B240" s="49" t="s">
        <v>19</v>
      </c>
      <c r="C240" s="50" t="s">
        <v>3930</v>
      </c>
      <c r="D240" s="51" t="s">
        <v>3930</v>
      </c>
      <c r="E240" s="51" t="s">
        <v>4055</v>
      </c>
      <c r="F240" s="51" t="s">
        <v>3930</v>
      </c>
      <c r="G240" s="51" t="s">
        <v>21</v>
      </c>
      <c r="H240" s="52" t="s">
        <v>13</v>
      </c>
      <c r="I240" s="52"/>
      <c r="J240" s="52"/>
      <c r="K240" s="53"/>
    </row>
    <row r="241" spans="1:11" ht="15" customHeight="1">
      <c r="A241" s="48"/>
      <c r="B241" s="646" t="s">
        <v>108</v>
      </c>
      <c r="C241" s="254">
        <v>148.32</v>
      </c>
      <c r="D241" s="255">
        <f>C241*1.03</f>
        <v>152.7696</v>
      </c>
      <c r="E241" s="634">
        <f t="shared" ref="E241:E246" si="98">D241*1.08</f>
        <v>164.99116800000002</v>
      </c>
      <c r="F241" s="649">
        <f t="shared" ref="F241:F246" si="99">ROUNDUP(E241,2)</f>
        <v>165</v>
      </c>
      <c r="G241" s="256" t="s">
        <v>119</v>
      </c>
      <c r="H241" s="257" t="s">
        <v>120</v>
      </c>
      <c r="I241" s="257"/>
      <c r="J241" s="257"/>
      <c r="K241" s="258"/>
    </row>
    <row r="242" spans="1:11" ht="15" customHeight="1">
      <c r="A242" s="48"/>
      <c r="B242" s="645" t="s">
        <v>109</v>
      </c>
      <c r="C242" s="260">
        <v>148.32</v>
      </c>
      <c r="D242" s="261">
        <f>C242*1.03</f>
        <v>152.7696</v>
      </c>
      <c r="E242" s="634">
        <f t="shared" si="98"/>
        <v>164.99116800000002</v>
      </c>
      <c r="F242" s="649">
        <f t="shared" si="99"/>
        <v>165</v>
      </c>
      <c r="G242" s="262" t="s">
        <v>119</v>
      </c>
      <c r="H242" s="263" t="s">
        <v>122</v>
      </c>
      <c r="I242" s="263"/>
      <c r="J242" s="263"/>
      <c r="K242" s="264"/>
    </row>
    <row r="243" spans="1:11" ht="15" customHeight="1">
      <c r="A243" s="48"/>
      <c r="B243" s="645" t="s">
        <v>110</v>
      </c>
      <c r="C243" s="260">
        <v>219.88</v>
      </c>
      <c r="D243" s="261">
        <f>C243*1.03</f>
        <v>226.47640000000001</v>
      </c>
      <c r="E243" s="634">
        <f t="shared" si="98"/>
        <v>244.59451200000004</v>
      </c>
      <c r="F243" s="649">
        <f t="shared" si="99"/>
        <v>244.6</v>
      </c>
      <c r="G243" s="262" t="s">
        <v>119</v>
      </c>
      <c r="H243" s="263" t="s">
        <v>28</v>
      </c>
      <c r="I243" s="263"/>
      <c r="J243" s="263"/>
      <c r="K243" s="264"/>
    </row>
    <row r="244" spans="1:11" ht="15" customHeight="1">
      <c r="A244" s="48"/>
      <c r="B244" s="645" t="s">
        <v>111</v>
      </c>
      <c r="C244" s="260">
        <v>219.88</v>
      </c>
      <c r="D244" s="261">
        <f>C244*1.03</f>
        <v>226.47640000000001</v>
      </c>
      <c r="E244" s="634">
        <f t="shared" si="98"/>
        <v>244.59451200000004</v>
      </c>
      <c r="F244" s="649">
        <f t="shared" si="99"/>
        <v>244.6</v>
      </c>
      <c r="G244" s="262" t="s">
        <v>119</v>
      </c>
      <c r="H244" s="263" t="s">
        <v>30</v>
      </c>
      <c r="I244" s="263"/>
      <c r="J244" s="263"/>
      <c r="K244" s="264"/>
    </row>
    <row r="245" spans="1:11" ht="15" customHeight="1">
      <c r="A245" s="48"/>
      <c r="B245" s="645" t="s">
        <v>112</v>
      </c>
      <c r="C245" s="260">
        <v>244.69</v>
      </c>
      <c r="D245" s="261">
        <v>252.04</v>
      </c>
      <c r="E245" s="634">
        <f t="shared" si="98"/>
        <v>272.20319999999998</v>
      </c>
      <c r="F245" s="649">
        <f t="shared" si="99"/>
        <v>272.20999999999998</v>
      </c>
      <c r="G245" s="262" t="s">
        <v>32</v>
      </c>
      <c r="H245" s="263" t="s">
        <v>28</v>
      </c>
      <c r="I245" s="263"/>
      <c r="J245" s="263"/>
      <c r="K245" s="264"/>
    </row>
    <row r="246" spans="1:11" ht="15" customHeight="1">
      <c r="A246" s="48"/>
      <c r="B246" s="265" t="s">
        <v>113</v>
      </c>
      <c r="C246" s="266">
        <v>244.69</v>
      </c>
      <c r="D246" s="267">
        <v>252.04</v>
      </c>
      <c r="E246" s="634">
        <f t="shared" si="98"/>
        <v>272.20319999999998</v>
      </c>
      <c r="F246" s="649">
        <f t="shared" si="99"/>
        <v>272.20999999999998</v>
      </c>
      <c r="G246" s="268" t="s">
        <v>32</v>
      </c>
      <c r="H246" s="269" t="s">
        <v>30</v>
      </c>
      <c r="I246" s="269"/>
      <c r="J246" s="269"/>
      <c r="K246" s="270"/>
    </row>
    <row r="247" spans="1:11" ht="15" customHeight="1">
      <c r="A247" s="48"/>
      <c r="B247" s="49" t="s">
        <v>19</v>
      </c>
      <c r="C247" s="50" t="s">
        <v>3930</v>
      </c>
      <c r="D247" s="51" t="s">
        <v>3930</v>
      </c>
      <c r="E247" s="51" t="s">
        <v>4055</v>
      </c>
      <c r="F247" s="51" t="s">
        <v>3930</v>
      </c>
      <c r="G247" s="52" t="s">
        <v>166</v>
      </c>
      <c r="H247" s="52" t="s">
        <v>2886</v>
      </c>
      <c r="I247" s="52"/>
      <c r="J247" s="52"/>
      <c r="K247" s="53"/>
    </row>
    <row r="248" spans="1:11" ht="15" customHeight="1">
      <c r="A248" s="48"/>
      <c r="B248" s="646" t="s">
        <v>115</v>
      </c>
      <c r="C248" s="254">
        <v>235.82</v>
      </c>
      <c r="D248" s="255">
        <v>242.9</v>
      </c>
      <c r="E248" s="634">
        <f t="shared" ref="E248:E249" si="100">D248*1.08</f>
        <v>262.33200000000005</v>
      </c>
      <c r="F248" s="649">
        <f t="shared" ref="F248:F249" si="101">ROUNDUP(E248,2)</f>
        <v>262.33999999999997</v>
      </c>
      <c r="G248" s="271" t="s">
        <v>2887</v>
      </c>
      <c r="H248" s="271"/>
      <c r="I248" s="257"/>
      <c r="J248" s="257"/>
      <c r="K248" s="258"/>
    </row>
    <row r="249" spans="1:11" ht="15" customHeight="1" thickBot="1">
      <c r="A249" s="48"/>
      <c r="B249" s="647" t="s">
        <v>116</v>
      </c>
      <c r="C249" s="293">
        <v>267.82</v>
      </c>
      <c r="D249" s="282">
        <v>285.86</v>
      </c>
      <c r="E249" s="634">
        <f t="shared" si="100"/>
        <v>308.72880000000004</v>
      </c>
      <c r="F249" s="649">
        <f t="shared" si="101"/>
        <v>308.73</v>
      </c>
      <c r="G249" s="294" t="s">
        <v>2888</v>
      </c>
      <c r="H249" s="294"/>
      <c r="I249" s="283"/>
      <c r="J249" s="283"/>
      <c r="K249" s="284"/>
    </row>
    <row r="250" spans="1:11" ht="15" customHeight="1" thickBot="1">
      <c r="A250" s="285"/>
      <c r="B250" s="122"/>
      <c r="C250" s="286"/>
      <c r="D250" s="287"/>
      <c r="E250" s="287"/>
      <c r="F250" s="287"/>
      <c r="G250" s="122"/>
      <c r="H250" s="122"/>
      <c r="I250" s="122"/>
      <c r="J250" s="122"/>
      <c r="K250" s="288"/>
    </row>
    <row r="251" spans="1:11" ht="15" customHeight="1">
      <c r="A251" s="45"/>
      <c r="B251" s="74" t="s">
        <v>717</v>
      </c>
      <c r="C251" s="66"/>
      <c r="D251" s="237"/>
      <c r="E251" s="237"/>
      <c r="F251" s="237"/>
      <c r="G251" s="66"/>
      <c r="H251" s="66"/>
      <c r="I251" s="66"/>
      <c r="J251" s="66"/>
      <c r="K251" s="67"/>
    </row>
    <row r="252" spans="1:11" ht="15" customHeight="1">
      <c r="A252" s="48"/>
      <c r="B252" s="49" t="s">
        <v>19</v>
      </c>
      <c r="C252" s="50" t="s">
        <v>3930</v>
      </c>
      <c r="D252" s="51" t="s">
        <v>3930</v>
      </c>
      <c r="E252" s="51" t="s">
        <v>4055</v>
      </c>
      <c r="F252" s="51" t="s">
        <v>3930</v>
      </c>
      <c r="G252" s="51" t="s">
        <v>21</v>
      </c>
      <c r="H252" s="52" t="s">
        <v>13</v>
      </c>
      <c r="I252" s="52"/>
      <c r="J252" s="52"/>
      <c r="K252" s="53"/>
    </row>
    <row r="253" spans="1:11" ht="15" customHeight="1">
      <c r="A253" s="48"/>
      <c r="B253" s="646" t="s">
        <v>717</v>
      </c>
      <c r="C253" s="254">
        <v>558.47</v>
      </c>
      <c r="D253" s="255">
        <v>575.23</v>
      </c>
      <c r="E253" s="634">
        <f t="shared" ref="E253:E258" si="102">D253*1.08</f>
        <v>621.24840000000006</v>
      </c>
      <c r="F253" s="649">
        <f t="shared" ref="F253:F258" si="103">ROUNDUP(E253,2)</f>
        <v>621.25</v>
      </c>
      <c r="G253" s="256" t="s">
        <v>119</v>
      </c>
      <c r="H253" s="257" t="s">
        <v>120</v>
      </c>
      <c r="I253" s="257"/>
      <c r="J253" s="257"/>
      <c r="K253" s="258"/>
    </row>
    <row r="254" spans="1:11" ht="15" customHeight="1">
      <c r="A254" s="48"/>
      <c r="B254" s="645" t="s">
        <v>2889</v>
      </c>
      <c r="C254" s="260">
        <v>558.47</v>
      </c>
      <c r="D254" s="261">
        <v>575.23</v>
      </c>
      <c r="E254" s="634">
        <f t="shared" si="102"/>
        <v>621.24840000000006</v>
      </c>
      <c r="F254" s="649">
        <f t="shared" si="103"/>
        <v>621.25</v>
      </c>
      <c r="G254" s="262" t="s">
        <v>119</v>
      </c>
      <c r="H254" s="263" t="s">
        <v>122</v>
      </c>
      <c r="I254" s="263"/>
      <c r="J254" s="263"/>
      <c r="K254" s="264"/>
    </row>
    <row r="255" spans="1:11" ht="15" customHeight="1">
      <c r="A255" s="48"/>
      <c r="B255" s="645" t="s">
        <v>2890</v>
      </c>
      <c r="C255" s="654">
        <v>639.04999999999995</v>
      </c>
      <c r="D255" s="655">
        <v>658.23</v>
      </c>
      <c r="E255" s="634">
        <f t="shared" si="102"/>
        <v>710.88840000000005</v>
      </c>
      <c r="F255" s="649">
        <f t="shared" si="103"/>
        <v>710.89</v>
      </c>
      <c r="G255" s="262" t="s">
        <v>119</v>
      </c>
      <c r="H255" s="263" t="s">
        <v>28</v>
      </c>
      <c r="I255" s="263"/>
      <c r="J255" s="263"/>
      <c r="K255" s="264"/>
    </row>
    <row r="256" spans="1:11" ht="15" customHeight="1">
      <c r="A256" s="48"/>
      <c r="B256" s="645" t="s">
        <v>2891</v>
      </c>
      <c r="C256" s="654">
        <v>639.04999999999995</v>
      </c>
      <c r="D256" s="655">
        <v>658.23</v>
      </c>
      <c r="E256" s="634">
        <f t="shared" si="102"/>
        <v>710.88840000000005</v>
      </c>
      <c r="F256" s="649">
        <f t="shared" si="103"/>
        <v>710.89</v>
      </c>
      <c r="G256" s="262" t="s">
        <v>119</v>
      </c>
      <c r="H256" s="263" t="s">
        <v>30</v>
      </c>
      <c r="I256" s="263"/>
      <c r="J256" s="263"/>
      <c r="K256" s="264"/>
    </row>
    <row r="257" spans="1:11" ht="15" customHeight="1">
      <c r="A257" s="48"/>
      <c r="B257" s="645" t="s">
        <v>2892</v>
      </c>
      <c r="C257" s="260">
        <v>792.49</v>
      </c>
      <c r="D257" s="261">
        <v>816.27</v>
      </c>
      <c r="E257" s="634">
        <f t="shared" si="102"/>
        <v>881.57159999999999</v>
      </c>
      <c r="F257" s="649">
        <f t="shared" si="103"/>
        <v>881.58</v>
      </c>
      <c r="G257" s="262" t="s">
        <v>32</v>
      </c>
      <c r="H257" s="263" t="s">
        <v>28</v>
      </c>
      <c r="I257" s="263"/>
      <c r="J257" s="263"/>
      <c r="K257" s="264"/>
    </row>
    <row r="258" spans="1:11" ht="15" customHeight="1">
      <c r="A258" s="48"/>
      <c r="B258" s="265" t="s">
        <v>2893</v>
      </c>
      <c r="C258" s="266">
        <v>792.49</v>
      </c>
      <c r="D258" s="267">
        <v>816.27</v>
      </c>
      <c r="E258" s="634">
        <f t="shared" si="102"/>
        <v>881.57159999999999</v>
      </c>
      <c r="F258" s="649">
        <f t="shared" si="103"/>
        <v>881.58</v>
      </c>
      <c r="G258" s="268" t="s">
        <v>32</v>
      </c>
      <c r="H258" s="269" t="s">
        <v>30</v>
      </c>
      <c r="I258" s="269"/>
      <c r="J258" s="269"/>
      <c r="K258" s="270"/>
    </row>
    <row r="259" spans="1:11" ht="15" customHeight="1">
      <c r="A259" s="48"/>
      <c r="B259" s="49" t="s">
        <v>19</v>
      </c>
      <c r="C259" s="50" t="s">
        <v>3930</v>
      </c>
      <c r="D259" s="51" t="s">
        <v>3930</v>
      </c>
      <c r="E259" s="51" t="s">
        <v>4055</v>
      </c>
      <c r="F259" s="51" t="s">
        <v>3930</v>
      </c>
      <c r="G259" s="52" t="s">
        <v>178</v>
      </c>
      <c r="H259" s="52"/>
      <c r="I259" s="52"/>
      <c r="J259" s="52"/>
      <c r="K259" s="53"/>
    </row>
    <row r="260" spans="1:11" ht="15" customHeight="1">
      <c r="A260" s="48"/>
      <c r="B260" s="646" t="s">
        <v>2894</v>
      </c>
      <c r="C260" s="254">
        <v>69.16</v>
      </c>
      <c r="D260" s="255">
        <v>71.239999999999995</v>
      </c>
      <c r="E260" s="634">
        <f t="shared" ref="E260:E261" si="104">D260*1.08</f>
        <v>76.9392</v>
      </c>
      <c r="F260" s="649">
        <f t="shared" ref="F260:F261" si="105">ROUNDUP(E260,2)</f>
        <v>76.940000000000012</v>
      </c>
      <c r="G260" s="271" t="s">
        <v>2689</v>
      </c>
      <c r="H260" s="271"/>
      <c r="I260" s="257"/>
      <c r="J260" s="257"/>
      <c r="K260" s="258"/>
    </row>
    <row r="261" spans="1:11" ht="15" customHeight="1" thickBot="1">
      <c r="A261" s="54"/>
      <c r="B261" s="648" t="s">
        <v>2895</v>
      </c>
      <c r="C261" s="273">
        <v>127.34</v>
      </c>
      <c r="D261" s="274">
        <v>131.16999999999999</v>
      </c>
      <c r="E261" s="634">
        <f t="shared" si="104"/>
        <v>141.6636</v>
      </c>
      <c r="F261" s="649">
        <f t="shared" si="105"/>
        <v>141.66999999999999</v>
      </c>
      <c r="G261" s="275" t="s">
        <v>2690</v>
      </c>
      <c r="H261" s="275"/>
      <c r="I261" s="276"/>
      <c r="J261" s="276"/>
      <c r="K261" s="277"/>
    </row>
    <row r="262" spans="1:11" ht="15" customHeight="1">
      <c r="A262" s="45"/>
      <c r="B262" s="88" t="s">
        <v>2685</v>
      </c>
      <c r="C262" s="59"/>
      <c r="D262" s="238"/>
      <c r="E262" s="238"/>
      <c r="F262" s="238"/>
      <c r="G262" s="46"/>
      <c r="H262" s="46"/>
      <c r="I262" s="46"/>
      <c r="J262" s="46"/>
      <c r="K262" s="47"/>
    </row>
    <row r="263" spans="1:11" ht="15" customHeight="1">
      <c r="A263" s="48"/>
      <c r="B263" s="49" t="s">
        <v>19</v>
      </c>
      <c r="C263" s="50" t="s">
        <v>3930</v>
      </c>
      <c r="D263" s="51" t="s">
        <v>3930</v>
      </c>
      <c r="E263" s="51" t="s">
        <v>4055</v>
      </c>
      <c r="F263" s="51" t="s">
        <v>3930</v>
      </c>
      <c r="G263" s="51" t="s">
        <v>21</v>
      </c>
      <c r="H263" s="52" t="s">
        <v>13</v>
      </c>
      <c r="I263" s="52"/>
      <c r="J263" s="52"/>
      <c r="K263" s="53"/>
    </row>
    <row r="264" spans="1:11" ht="15" customHeight="1">
      <c r="A264" s="48"/>
      <c r="B264" s="646" t="s">
        <v>2896</v>
      </c>
      <c r="C264" s="254">
        <v>84.72</v>
      </c>
      <c r="D264" s="255">
        <v>87.27</v>
      </c>
      <c r="E264" s="634">
        <f t="shared" ref="E264:E269" si="106">D264*1.08</f>
        <v>94.251599999999996</v>
      </c>
      <c r="F264" s="649">
        <f t="shared" ref="F264:F269" si="107">ROUNDUP(E264,2)</f>
        <v>94.26</v>
      </c>
      <c r="G264" s="256" t="s">
        <v>119</v>
      </c>
      <c r="H264" s="257" t="s">
        <v>120</v>
      </c>
      <c r="I264" s="257"/>
      <c r="J264" s="257"/>
      <c r="K264" s="258"/>
    </row>
    <row r="265" spans="1:11" ht="15" customHeight="1">
      <c r="A265" s="48"/>
      <c r="B265" s="645" t="s">
        <v>2897</v>
      </c>
      <c r="C265" s="260">
        <v>84.72</v>
      </c>
      <c r="D265" s="261">
        <v>87.27</v>
      </c>
      <c r="E265" s="634">
        <f t="shared" si="106"/>
        <v>94.251599999999996</v>
      </c>
      <c r="F265" s="649">
        <f t="shared" si="107"/>
        <v>94.26</v>
      </c>
      <c r="G265" s="262" t="s">
        <v>119</v>
      </c>
      <c r="H265" s="263" t="s">
        <v>122</v>
      </c>
      <c r="I265" s="263"/>
      <c r="J265" s="263"/>
      <c r="K265" s="264"/>
    </row>
    <row r="266" spans="1:11" ht="15" customHeight="1">
      <c r="A266" s="48"/>
      <c r="B266" s="645" t="s">
        <v>2898</v>
      </c>
      <c r="C266" s="289">
        <v>152.09</v>
      </c>
      <c r="D266" s="261">
        <v>170.9</v>
      </c>
      <c r="E266" s="634">
        <f t="shared" si="106"/>
        <v>184.57200000000003</v>
      </c>
      <c r="F266" s="649">
        <f t="shared" si="107"/>
        <v>184.57999999999998</v>
      </c>
      <c r="G266" s="262" t="s">
        <v>119</v>
      </c>
      <c r="H266" s="263" t="s">
        <v>28</v>
      </c>
      <c r="I266" s="263"/>
      <c r="J266" s="263"/>
      <c r="K266" s="264"/>
    </row>
    <row r="267" spans="1:11" ht="15" customHeight="1">
      <c r="A267" s="48"/>
      <c r="B267" s="645" t="s">
        <v>2899</v>
      </c>
      <c r="C267" s="260">
        <v>165.92</v>
      </c>
      <c r="D267" s="261">
        <f>C267*1.03</f>
        <v>170.89759999999998</v>
      </c>
      <c r="E267" s="634">
        <f t="shared" si="106"/>
        <v>184.56940799999998</v>
      </c>
      <c r="F267" s="649">
        <f t="shared" si="107"/>
        <v>184.57</v>
      </c>
      <c r="G267" s="262" t="s">
        <v>119</v>
      </c>
      <c r="H267" s="263" t="s">
        <v>30</v>
      </c>
      <c r="I267" s="263"/>
      <c r="J267" s="263"/>
      <c r="K267" s="264"/>
    </row>
    <row r="268" spans="1:11" ht="15" customHeight="1">
      <c r="A268" s="48"/>
      <c r="B268" s="645" t="s">
        <v>2900</v>
      </c>
      <c r="C268" s="260">
        <v>195.23999999999998</v>
      </c>
      <c r="D268" s="261">
        <f>C268*1.03</f>
        <v>201.09719999999999</v>
      </c>
      <c r="E268" s="634">
        <f t="shared" si="106"/>
        <v>217.18497600000001</v>
      </c>
      <c r="F268" s="649">
        <f t="shared" si="107"/>
        <v>217.19</v>
      </c>
      <c r="G268" s="262" t="s">
        <v>32</v>
      </c>
      <c r="H268" s="263" t="s">
        <v>28</v>
      </c>
      <c r="I268" s="263"/>
      <c r="J268" s="263"/>
      <c r="K268" s="264"/>
    </row>
    <row r="269" spans="1:11" ht="15" customHeight="1">
      <c r="A269" s="48"/>
      <c r="B269" s="265" t="s">
        <v>2901</v>
      </c>
      <c r="C269" s="290">
        <v>195.23999999999998</v>
      </c>
      <c r="D269" s="267">
        <f>C269*1.03</f>
        <v>201.09719999999999</v>
      </c>
      <c r="E269" s="634">
        <f t="shared" si="106"/>
        <v>217.18497600000001</v>
      </c>
      <c r="F269" s="649">
        <f t="shared" si="107"/>
        <v>217.19</v>
      </c>
      <c r="G269" s="268" t="s">
        <v>32</v>
      </c>
      <c r="H269" s="269" t="s">
        <v>30</v>
      </c>
      <c r="I269" s="269"/>
      <c r="J269" s="269"/>
      <c r="K269" s="270"/>
    </row>
    <row r="270" spans="1:11" ht="15" customHeight="1">
      <c r="A270" s="48"/>
      <c r="B270" s="49" t="s">
        <v>19</v>
      </c>
      <c r="C270" s="50" t="s">
        <v>3930</v>
      </c>
      <c r="D270" s="51" t="s">
        <v>3930</v>
      </c>
      <c r="E270" s="51" t="s">
        <v>4055</v>
      </c>
      <c r="F270" s="51" t="s">
        <v>3930</v>
      </c>
      <c r="G270" s="52" t="s">
        <v>2902</v>
      </c>
      <c r="H270" s="52"/>
      <c r="I270" s="52"/>
      <c r="J270" s="52"/>
      <c r="K270" s="53"/>
    </row>
    <row r="271" spans="1:11" ht="15" customHeight="1">
      <c r="A271" s="48"/>
      <c r="B271" s="296" t="s">
        <v>2903</v>
      </c>
      <c r="C271" s="295">
        <v>108.82</v>
      </c>
      <c r="D271" s="255">
        <f>C271*1.03</f>
        <v>112.08459999999999</v>
      </c>
      <c r="E271" s="634">
        <f t="shared" ref="E271:E272" si="108">D271*1.08</f>
        <v>121.051368</v>
      </c>
      <c r="F271" s="649">
        <f t="shared" ref="F271:F272" si="109">ROUNDUP(E271,2)</f>
        <v>121.06</v>
      </c>
      <c r="G271" s="257" t="s">
        <v>2686</v>
      </c>
      <c r="H271" s="257"/>
      <c r="I271" s="257"/>
      <c r="J271" s="257"/>
      <c r="K271" s="258"/>
    </row>
    <row r="272" spans="1:11" ht="15" customHeight="1" thickBot="1">
      <c r="A272" s="54"/>
      <c r="B272" s="297" t="s">
        <v>2904</v>
      </c>
      <c r="C272" s="278">
        <v>191.76999999999998</v>
      </c>
      <c r="D272" s="274">
        <f>C272*1.03</f>
        <v>197.5231</v>
      </c>
      <c r="E272" s="634">
        <f t="shared" si="108"/>
        <v>213.32494800000001</v>
      </c>
      <c r="F272" s="649">
        <f t="shared" si="109"/>
        <v>213.32999999999998</v>
      </c>
      <c r="G272" s="276" t="s">
        <v>2687</v>
      </c>
      <c r="H272" s="276"/>
      <c r="I272" s="276"/>
      <c r="J272" s="276"/>
      <c r="K272" s="277"/>
    </row>
    <row r="273" spans="1:11" ht="15" customHeight="1">
      <c r="A273" s="45"/>
      <c r="B273" s="88" t="s">
        <v>2688</v>
      </c>
      <c r="C273" s="59"/>
      <c r="D273" s="238"/>
      <c r="E273" s="238"/>
      <c r="F273" s="238"/>
      <c r="G273" s="46"/>
      <c r="H273" s="46"/>
      <c r="I273" s="46"/>
      <c r="J273" s="46"/>
      <c r="K273" s="47"/>
    </row>
    <row r="274" spans="1:11" ht="15" customHeight="1">
      <c r="A274" s="48"/>
      <c r="B274" s="49" t="s">
        <v>19</v>
      </c>
      <c r="C274" s="50" t="s">
        <v>3930</v>
      </c>
      <c r="D274" s="51" t="s">
        <v>3930</v>
      </c>
      <c r="E274" s="51" t="s">
        <v>4055</v>
      </c>
      <c r="F274" s="51" t="s">
        <v>3930</v>
      </c>
      <c r="G274" s="51" t="s">
        <v>21</v>
      </c>
      <c r="H274" s="52" t="s">
        <v>13</v>
      </c>
      <c r="I274" s="52"/>
      <c r="J274" s="52"/>
      <c r="K274" s="53"/>
    </row>
    <row r="275" spans="1:11" ht="15" customHeight="1">
      <c r="A275" s="48"/>
      <c r="B275" s="646" t="s">
        <v>2905</v>
      </c>
      <c r="C275" s="254">
        <v>148.32</v>
      </c>
      <c r="D275" s="255">
        <f>C275*1.03</f>
        <v>152.7696</v>
      </c>
      <c r="E275" s="634">
        <f t="shared" ref="E275:E277" si="110">D275*1.08</f>
        <v>164.99116800000002</v>
      </c>
      <c r="F275" s="649">
        <f t="shared" ref="F275:F277" si="111">ROUNDUP(E275,2)</f>
        <v>165</v>
      </c>
      <c r="G275" s="256" t="s">
        <v>119</v>
      </c>
      <c r="H275" s="257" t="s">
        <v>122</v>
      </c>
      <c r="I275" s="257"/>
      <c r="J275" s="257"/>
      <c r="K275" s="258"/>
    </row>
    <row r="276" spans="1:11" ht="15" customHeight="1">
      <c r="A276" s="48"/>
      <c r="B276" s="645" t="s">
        <v>2906</v>
      </c>
      <c r="C276" s="260">
        <v>282.39</v>
      </c>
      <c r="D276" s="261">
        <v>290.87</v>
      </c>
      <c r="E276" s="634">
        <f t="shared" si="110"/>
        <v>314.13960000000003</v>
      </c>
      <c r="F276" s="649">
        <f t="shared" si="111"/>
        <v>314.14</v>
      </c>
      <c r="G276" s="262" t="s">
        <v>119</v>
      </c>
      <c r="H276" s="263" t="s">
        <v>30</v>
      </c>
      <c r="I276" s="263"/>
      <c r="J276" s="263"/>
      <c r="K276" s="264"/>
    </row>
    <row r="277" spans="1:11" ht="15" customHeight="1">
      <c r="A277" s="48"/>
      <c r="B277" s="265" t="s">
        <v>2907</v>
      </c>
      <c r="C277" s="266">
        <v>345.17</v>
      </c>
      <c r="D277" s="267">
        <f>C277*1.03</f>
        <v>355.52510000000001</v>
      </c>
      <c r="E277" s="634">
        <f t="shared" si="110"/>
        <v>383.96710800000005</v>
      </c>
      <c r="F277" s="649">
        <f t="shared" si="111"/>
        <v>383.96999999999997</v>
      </c>
      <c r="G277" s="268" t="s">
        <v>32</v>
      </c>
      <c r="H277" s="269" t="s">
        <v>30</v>
      </c>
      <c r="I277" s="269"/>
      <c r="J277" s="269"/>
      <c r="K277" s="270"/>
    </row>
    <row r="278" spans="1:11" ht="15" customHeight="1">
      <c r="A278" s="48"/>
      <c r="B278" s="49" t="s">
        <v>19</v>
      </c>
      <c r="C278" s="50" t="s">
        <v>3930</v>
      </c>
      <c r="D278" s="51" t="s">
        <v>3930</v>
      </c>
      <c r="E278" s="51" t="s">
        <v>4055</v>
      </c>
      <c r="F278" s="51" t="s">
        <v>3930</v>
      </c>
      <c r="G278" s="64" t="s">
        <v>2693</v>
      </c>
      <c r="H278" s="64"/>
      <c r="I278" s="52"/>
      <c r="J278" s="52"/>
      <c r="K278" s="53"/>
    </row>
    <row r="279" spans="1:11" ht="15" customHeight="1">
      <c r="A279" s="48"/>
      <c r="B279" s="296" t="s">
        <v>2908</v>
      </c>
      <c r="C279" s="295">
        <v>173.39</v>
      </c>
      <c r="D279" s="255">
        <f>C279*1.03</f>
        <v>178.5917</v>
      </c>
      <c r="E279" s="634">
        <f t="shared" ref="E279:E280" si="112">D279*1.08</f>
        <v>192.87903600000001</v>
      </c>
      <c r="F279" s="649">
        <f t="shared" ref="F279:F280" si="113">ROUNDUP(E279,2)</f>
        <v>192.88</v>
      </c>
      <c r="G279" s="271" t="s">
        <v>2691</v>
      </c>
      <c r="H279" s="271"/>
      <c r="I279" s="257"/>
      <c r="J279" s="257"/>
      <c r="K279" s="258"/>
    </row>
    <row r="280" spans="1:11" ht="15" customHeight="1" thickBot="1">
      <c r="A280" s="54"/>
      <c r="B280" s="297" t="s">
        <v>2909</v>
      </c>
      <c r="C280" s="278">
        <v>218.01999999999998</v>
      </c>
      <c r="D280" s="274">
        <f>C280*1.03</f>
        <v>224.56059999999999</v>
      </c>
      <c r="E280" s="634">
        <f t="shared" si="112"/>
        <v>242.52544800000001</v>
      </c>
      <c r="F280" s="649">
        <f t="shared" si="113"/>
        <v>242.53</v>
      </c>
      <c r="G280" s="275" t="s">
        <v>2692</v>
      </c>
      <c r="H280" s="275"/>
      <c r="I280" s="276"/>
      <c r="J280" s="276"/>
      <c r="K280" s="277"/>
    </row>
    <row r="281" spans="1:11" ht="15" customHeight="1">
      <c r="A281" s="45"/>
      <c r="B281" s="88" t="s">
        <v>2694</v>
      </c>
      <c r="C281" s="59"/>
      <c r="D281" s="238"/>
      <c r="E281" s="238"/>
      <c r="F281" s="238"/>
      <c r="G281" s="46"/>
      <c r="H281" s="46"/>
      <c r="I281" s="46"/>
      <c r="J281" s="46"/>
      <c r="K281" s="47"/>
    </row>
    <row r="282" spans="1:11" ht="15" customHeight="1">
      <c r="A282" s="48"/>
      <c r="B282" s="49" t="s">
        <v>19</v>
      </c>
      <c r="C282" s="50" t="s">
        <v>3930</v>
      </c>
      <c r="D282" s="51" t="s">
        <v>3930</v>
      </c>
      <c r="E282" s="51" t="s">
        <v>4055</v>
      </c>
      <c r="F282" s="51" t="s">
        <v>3930</v>
      </c>
      <c r="G282" s="51" t="s">
        <v>21</v>
      </c>
      <c r="H282" s="52" t="s">
        <v>13</v>
      </c>
      <c r="I282" s="52"/>
      <c r="J282" s="52"/>
      <c r="K282" s="53"/>
    </row>
    <row r="283" spans="1:11" ht="15" customHeight="1">
      <c r="A283" s="48"/>
      <c r="B283" s="646" t="s">
        <v>2910</v>
      </c>
      <c r="C283" s="254">
        <v>148.32</v>
      </c>
      <c r="D283" s="255">
        <f>C283*1.03</f>
        <v>152.7696</v>
      </c>
      <c r="E283" s="634">
        <f t="shared" ref="E283:E285" si="114">D283*1.08</f>
        <v>164.99116800000002</v>
      </c>
      <c r="F283" s="649">
        <f t="shared" ref="F283:F285" si="115">ROUNDUP(E283,2)</f>
        <v>165</v>
      </c>
      <c r="G283" s="256" t="s">
        <v>119</v>
      </c>
      <c r="H283" s="257" t="s">
        <v>122</v>
      </c>
      <c r="I283" s="257"/>
      <c r="J283" s="257"/>
      <c r="K283" s="258"/>
    </row>
    <row r="284" spans="1:11" ht="15" customHeight="1">
      <c r="A284" s="48"/>
      <c r="B284" s="645" t="s">
        <v>2911</v>
      </c>
      <c r="C284" s="260">
        <v>244.37</v>
      </c>
      <c r="D284" s="261">
        <v>251.71</v>
      </c>
      <c r="E284" s="634">
        <f t="shared" si="114"/>
        <v>271.84680000000003</v>
      </c>
      <c r="F284" s="649">
        <f t="shared" si="115"/>
        <v>271.84999999999997</v>
      </c>
      <c r="G284" s="262" t="s">
        <v>119</v>
      </c>
      <c r="H284" s="263" t="s">
        <v>30</v>
      </c>
      <c r="I284" s="263"/>
      <c r="J284" s="263"/>
      <c r="K284" s="264"/>
    </row>
    <row r="285" spans="1:11" ht="15" customHeight="1">
      <c r="A285" s="48"/>
      <c r="B285" s="265" t="s">
        <v>2912</v>
      </c>
      <c r="C285" s="266">
        <v>382.63</v>
      </c>
      <c r="D285" s="267">
        <f>C285*1.03</f>
        <v>394.10890000000001</v>
      </c>
      <c r="E285" s="634">
        <f t="shared" si="114"/>
        <v>425.63761200000005</v>
      </c>
      <c r="F285" s="649">
        <f t="shared" si="115"/>
        <v>425.64</v>
      </c>
      <c r="G285" s="268" t="s">
        <v>32</v>
      </c>
      <c r="H285" s="269" t="s">
        <v>30</v>
      </c>
      <c r="I285" s="269"/>
      <c r="J285" s="269"/>
      <c r="K285" s="270"/>
    </row>
    <row r="286" spans="1:11" ht="15" customHeight="1">
      <c r="A286" s="48"/>
      <c r="B286" s="49" t="s">
        <v>19</v>
      </c>
      <c r="C286" s="50" t="s">
        <v>3930</v>
      </c>
      <c r="D286" s="51" t="s">
        <v>3930</v>
      </c>
      <c r="E286" s="51" t="s">
        <v>4055</v>
      </c>
      <c r="F286" s="51" t="s">
        <v>3930</v>
      </c>
      <c r="G286" s="52" t="s">
        <v>1105</v>
      </c>
      <c r="H286" s="52" t="s">
        <v>2913</v>
      </c>
      <c r="I286" s="52"/>
      <c r="J286" s="52"/>
      <c r="K286" s="53"/>
    </row>
    <row r="287" spans="1:11" ht="15" customHeight="1">
      <c r="A287" s="48"/>
      <c r="B287" s="646" t="s">
        <v>2914</v>
      </c>
      <c r="C287" s="254">
        <v>235.82</v>
      </c>
      <c r="D287" s="255">
        <v>242.9</v>
      </c>
      <c r="E287" s="634">
        <f t="shared" ref="E287:E288" si="116">D287*1.08</f>
        <v>262.33200000000005</v>
      </c>
      <c r="F287" s="649">
        <f t="shared" ref="F287:F288" si="117">ROUNDUP(E287,2)</f>
        <v>262.33999999999997</v>
      </c>
      <c r="G287" s="257" t="s">
        <v>2695</v>
      </c>
      <c r="H287" s="257"/>
      <c r="I287" s="257"/>
      <c r="J287" s="257"/>
      <c r="K287" s="258"/>
    </row>
    <row r="288" spans="1:11" ht="15" customHeight="1" thickBot="1">
      <c r="A288" s="54"/>
      <c r="B288" s="648" t="s">
        <v>2915</v>
      </c>
      <c r="C288" s="273">
        <v>296.43</v>
      </c>
      <c r="D288" s="274">
        <v>305.33</v>
      </c>
      <c r="E288" s="634">
        <f t="shared" si="116"/>
        <v>329.75639999999999</v>
      </c>
      <c r="F288" s="649">
        <f t="shared" si="117"/>
        <v>329.76</v>
      </c>
      <c r="G288" s="276" t="s">
        <v>2696</v>
      </c>
      <c r="H288" s="276"/>
      <c r="I288" s="276"/>
      <c r="J288" s="276"/>
      <c r="K288" s="277"/>
    </row>
    <row r="289" spans="1:11" ht="15" customHeight="1">
      <c r="A289" s="45"/>
      <c r="B289" s="88" t="s">
        <v>2697</v>
      </c>
      <c r="C289" s="59"/>
      <c r="D289" s="238"/>
      <c r="E289" s="238"/>
      <c r="F289" s="238"/>
      <c r="G289" s="46"/>
      <c r="H289" s="46"/>
      <c r="I289" s="46"/>
      <c r="J289" s="46"/>
      <c r="K289" s="47"/>
    </row>
    <row r="290" spans="1:11" ht="15" customHeight="1">
      <c r="A290" s="48"/>
      <c r="B290" s="49" t="s">
        <v>19</v>
      </c>
      <c r="C290" s="50" t="s">
        <v>3930</v>
      </c>
      <c r="D290" s="51" t="s">
        <v>3930</v>
      </c>
      <c r="E290" s="51" t="s">
        <v>4055</v>
      </c>
      <c r="F290" s="51" t="s">
        <v>3930</v>
      </c>
      <c r="G290" s="51" t="s">
        <v>21</v>
      </c>
      <c r="H290" s="52" t="s">
        <v>100</v>
      </c>
      <c r="I290" s="52"/>
      <c r="J290" s="52"/>
      <c r="K290" s="53"/>
    </row>
    <row r="291" spans="1:11" ht="18" customHeight="1">
      <c r="A291" s="48"/>
      <c r="B291" s="646" t="s">
        <v>2916</v>
      </c>
      <c r="C291" s="254">
        <v>60</v>
      </c>
      <c r="D291" s="255">
        <f>C291*1.03</f>
        <v>61.800000000000004</v>
      </c>
      <c r="E291" s="634">
        <f t="shared" ref="E291:E293" si="118">D291*1.08</f>
        <v>66.744000000000014</v>
      </c>
      <c r="F291" s="649">
        <f t="shared" ref="F291:F293" si="119">ROUNDUP(E291,2)</f>
        <v>66.75</v>
      </c>
      <c r="G291" s="256" t="s">
        <v>119</v>
      </c>
      <c r="H291" s="257" t="s">
        <v>122</v>
      </c>
      <c r="I291" s="257"/>
      <c r="J291" s="257"/>
      <c r="K291" s="258"/>
    </row>
    <row r="292" spans="1:11" ht="18" customHeight="1">
      <c r="A292" s="48"/>
      <c r="B292" s="645" t="s">
        <v>2917</v>
      </c>
      <c r="C292" s="260">
        <v>141.19999999999999</v>
      </c>
      <c r="D292" s="261">
        <f>C292*1.03</f>
        <v>145.43599999999998</v>
      </c>
      <c r="E292" s="634">
        <f t="shared" si="118"/>
        <v>157.07087999999999</v>
      </c>
      <c r="F292" s="649">
        <f t="shared" si="119"/>
        <v>157.07999999999998</v>
      </c>
      <c r="G292" s="262" t="s">
        <v>119</v>
      </c>
      <c r="H292" s="263" t="s">
        <v>30</v>
      </c>
      <c r="I292" s="263"/>
      <c r="J292" s="263"/>
      <c r="K292" s="264"/>
    </row>
    <row r="293" spans="1:11" ht="18" customHeight="1">
      <c r="A293" s="48"/>
      <c r="B293" s="265" t="s">
        <v>2918</v>
      </c>
      <c r="C293" s="266">
        <v>188.27</v>
      </c>
      <c r="D293" s="267">
        <f>C293*1.03</f>
        <v>193.91810000000001</v>
      </c>
      <c r="E293" s="634">
        <f t="shared" si="118"/>
        <v>209.43154800000002</v>
      </c>
      <c r="F293" s="649">
        <f t="shared" si="119"/>
        <v>209.44</v>
      </c>
      <c r="G293" s="268" t="s">
        <v>32</v>
      </c>
      <c r="H293" s="269" t="s">
        <v>30</v>
      </c>
      <c r="I293" s="269"/>
      <c r="J293" s="269"/>
      <c r="K293" s="270"/>
    </row>
    <row r="294" spans="1:11" ht="15" customHeight="1">
      <c r="A294" s="48"/>
      <c r="B294" s="49" t="s">
        <v>19</v>
      </c>
      <c r="C294" s="50" t="s">
        <v>3930</v>
      </c>
      <c r="D294" s="51" t="s">
        <v>3930</v>
      </c>
      <c r="E294" s="51" t="s">
        <v>4055</v>
      </c>
      <c r="F294" s="51" t="s">
        <v>3930</v>
      </c>
      <c r="G294" s="64" t="s">
        <v>2919</v>
      </c>
      <c r="H294" s="64"/>
      <c r="I294" s="52"/>
      <c r="J294" s="52"/>
      <c r="K294" s="53"/>
    </row>
    <row r="295" spans="1:11" ht="18" customHeight="1">
      <c r="A295" s="48"/>
      <c r="B295" s="646" t="s">
        <v>2920</v>
      </c>
      <c r="C295" s="254">
        <v>242</v>
      </c>
      <c r="D295" s="255">
        <f>C295*1.03</f>
        <v>249.26000000000002</v>
      </c>
      <c r="E295" s="634">
        <f t="shared" ref="E295:E296" si="120">D295*1.08</f>
        <v>269.20080000000002</v>
      </c>
      <c r="F295" s="649">
        <f t="shared" ref="F295:F296" si="121">ROUNDUP(E295,2)</f>
        <v>269.20999999999998</v>
      </c>
      <c r="G295" s="271" t="s">
        <v>2700</v>
      </c>
      <c r="H295" s="271"/>
      <c r="I295" s="257"/>
      <c r="J295" s="257"/>
      <c r="K295" s="258"/>
    </row>
    <row r="296" spans="1:11" ht="18" customHeight="1" thickBot="1">
      <c r="A296" s="54"/>
      <c r="B296" s="648" t="s">
        <v>2921</v>
      </c>
      <c r="C296" s="273">
        <v>304.36</v>
      </c>
      <c r="D296" s="274">
        <v>313.5</v>
      </c>
      <c r="E296" s="634">
        <f t="shared" si="120"/>
        <v>338.58000000000004</v>
      </c>
      <c r="F296" s="649">
        <f t="shared" si="121"/>
        <v>338.58</v>
      </c>
      <c r="G296" s="275" t="s">
        <v>2701</v>
      </c>
      <c r="H296" s="275"/>
      <c r="I296" s="276"/>
      <c r="J296" s="276"/>
      <c r="K296" s="277"/>
    </row>
    <row r="297" spans="1:11" ht="15" customHeight="1">
      <c r="A297" s="45"/>
      <c r="B297" s="92" t="s">
        <v>2699</v>
      </c>
      <c r="C297" s="59"/>
      <c r="D297" s="238"/>
      <c r="E297" s="238"/>
      <c r="F297" s="238"/>
      <c r="G297" s="61"/>
      <c r="H297" s="46" t="s">
        <v>2698</v>
      </c>
      <c r="I297" s="46"/>
      <c r="J297" s="46"/>
      <c r="K297" s="47"/>
    </row>
    <row r="298" spans="1:11" ht="15" customHeight="1">
      <c r="A298" s="48"/>
      <c r="B298" s="49" t="s">
        <v>19</v>
      </c>
      <c r="C298" s="50" t="s">
        <v>3930</v>
      </c>
      <c r="D298" s="51" t="s">
        <v>3930</v>
      </c>
      <c r="E298" s="51" t="s">
        <v>4055</v>
      </c>
      <c r="F298" s="51" t="s">
        <v>3930</v>
      </c>
      <c r="G298" s="51" t="s">
        <v>21</v>
      </c>
      <c r="H298" s="52" t="s">
        <v>13</v>
      </c>
      <c r="I298" s="52"/>
      <c r="J298" s="52"/>
      <c r="K298" s="53"/>
    </row>
    <row r="299" spans="1:11" ht="15" customHeight="1">
      <c r="A299" s="48"/>
      <c r="B299" s="646" t="s">
        <v>2922</v>
      </c>
      <c r="C299" s="254">
        <v>148.32</v>
      </c>
      <c r="D299" s="255">
        <f t="shared" ref="D299:D304" si="122">C299*1.03</f>
        <v>152.7696</v>
      </c>
      <c r="E299" s="634">
        <f t="shared" ref="E299:E304" si="123">D299*1.08</f>
        <v>164.99116800000002</v>
      </c>
      <c r="F299" s="649">
        <f t="shared" ref="F299:F304" si="124">ROUNDUP(E299,2)</f>
        <v>165</v>
      </c>
      <c r="G299" s="256" t="s">
        <v>119</v>
      </c>
      <c r="H299" s="257" t="s">
        <v>120</v>
      </c>
      <c r="I299" s="257"/>
      <c r="J299" s="257"/>
      <c r="K299" s="258"/>
    </row>
    <row r="300" spans="1:11" ht="15" customHeight="1">
      <c r="A300" s="48"/>
      <c r="B300" s="645" t="s">
        <v>2923</v>
      </c>
      <c r="C300" s="260">
        <v>148.32</v>
      </c>
      <c r="D300" s="261">
        <f t="shared" si="122"/>
        <v>152.7696</v>
      </c>
      <c r="E300" s="634">
        <f t="shared" si="123"/>
        <v>164.99116800000002</v>
      </c>
      <c r="F300" s="649">
        <f t="shared" si="124"/>
        <v>165</v>
      </c>
      <c r="G300" s="262" t="s">
        <v>119</v>
      </c>
      <c r="H300" s="263" t="s">
        <v>122</v>
      </c>
      <c r="I300" s="263"/>
      <c r="J300" s="263"/>
      <c r="K300" s="264"/>
    </row>
    <row r="301" spans="1:11" ht="15" customHeight="1">
      <c r="A301" s="48"/>
      <c r="B301" s="645" t="s">
        <v>2924</v>
      </c>
      <c r="C301" s="260">
        <v>219.88</v>
      </c>
      <c r="D301" s="261">
        <f t="shared" si="122"/>
        <v>226.47640000000001</v>
      </c>
      <c r="E301" s="634">
        <f t="shared" si="123"/>
        <v>244.59451200000004</v>
      </c>
      <c r="F301" s="649">
        <f t="shared" si="124"/>
        <v>244.6</v>
      </c>
      <c r="G301" s="262" t="s">
        <v>119</v>
      </c>
      <c r="H301" s="263" t="s">
        <v>28</v>
      </c>
      <c r="I301" s="263"/>
      <c r="J301" s="263"/>
      <c r="K301" s="264"/>
    </row>
    <row r="302" spans="1:11" ht="15" customHeight="1">
      <c r="A302" s="48"/>
      <c r="B302" s="645" t="s">
        <v>2925</v>
      </c>
      <c r="C302" s="260">
        <v>219.88</v>
      </c>
      <c r="D302" s="261">
        <f t="shared" si="122"/>
        <v>226.47640000000001</v>
      </c>
      <c r="E302" s="634">
        <f t="shared" si="123"/>
        <v>244.59451200000004</v>
      </c>
      <c r="F302" s="649">
        <f t="shared" si="124"/>
        <v>244.6</v>
      </c>
      <c r="G302" s="262" t="s">
        <v>119</v>
      </c>
      <c r="H302" s="263" t="s">
        <v>30</v>
      </c>
      <c r="I302" s="263"/>
      <c r="J302" s="263"/>
      <c r="K302" s="264"/>
    </row>
    <row r="303" spans="1:11" ht="15" customHeight="1">
      <c r="A303" s="48"/>
      <c r="B303" s="645" t="s">
        <v>2926</v>
      </c>
      <c r="C303" s="260">
        <v>244.69</v>
      </c>
      <c r="D303" s="261">
        <v>252.04</v>
      </c>
      <c r="E303" s="634">
        <f t="shared" si="123"/>
        <v>272.20319999999998</v>
      </c>
      <c r="F303" s="649">
        <f t="shared" si="124"/>
        <v>272.20999999999998</v>
      </c>
      <c r="G303" s="262" t="s">
        <v>32</v>
      </c>
      <c r="H303" s="263" t="s">
        <v>28</v>
      </c>
      <c r="I303" s="263"/>
      <c r="J303" s="263"/>
      <c r="K303" s="264"/>
    </row>
    <row r="304" spans="1:11" ht="15" customHeight="1">
      <c r="A304" s="48"/>
      <c r="B304" s="298" t="s">
        <v>2927</v>
      </c>
      <c r="C304" s="290">
        <v>266.93</v>
      </c>
      <c r="D304" s="267">
        <f t="shared" si="122"/>
        <v>274.93790000000001</v>
      </c>
      <c r="E304" s="634">
        <f t="shared" si="123"/>
        <v>296.93293200000005</v>
      </c>
      <c r="F304" s="649">
        <f t="shared" si="124"/>
        <v>296.94</v>
      </c>
      <c r="G304" s="268" t="s">
        <v>32</v>
      </c>
      <c r="H304" s="269" t="s">
        <v>30</v>
      </c>
      <c r="I304" s="269"/>
      <c r="J304" s="269"/>
      <c r="K304" s="270"/>
    </row>
    <row r="305" spans="1:11" ht="15" customHeight="1">
      <c r="A305" s="48"/>
      <c r="B305" s="49" t="s">
        <v>19</v>
      </c>
      <c r="C305" s="50" t="s">
        <v>3930</v>
      </c>
      <c r="D305" s="51" t="s">
        <v>3930</v>
      </c>
      <c r="E305" s="51" t="s">
        <v>4055</v>
      </c>
      <c r="F305" s="51" t="s">
        <v>3930</v>
      </c>
      <c r="G305" s="64" t="s">
        <v>2928</v>
      </c>
      <c r="H305" s="64"/>
      <c r="I305" s="52"/>
      <c r="J305" s="52"/>
      <c r="K305" s="53"/>
    </row>
    <row r="306" spans="1:11" ht="15" customHeight="1">
      <c r="A306" s="48"/>
      <c r="B306" s="646" t="s">
        <v>2914</v>
      </c>
      <c r="C306" s="254">
        <v>235.82</v>
      </c>
      <c r="D306" s="255">
        <v>242.9</v>
      </c>
      <c r="E306" s="634">
        <f t="shared" ref="E306:E307" si="125">D306*1.08</f>
        <v>262.33200000000005</v>
      </c>
      <c r="F306" s="649">
        <f t="shared" ref="F306:F307" si="126">ROUNDUP(E306,2)</f>
        <v>262.33999999999997</v>
      </c>
      <c r="G306" s="271" t="s">
        <v>3807</v>
      </c>
      <c r="H306" s="271"/>
      <c r="I306" s="257"/>
      <c r="J306" s="257"/>
      <c r="K306" s="258"/>
    </row>
    <row r="307" spans="1:11" ht="15" customHeight="1" thickBot="1">
      <c r="A307" s="48"/>
      <c r="B307" s="647" t="s">
        <v>2915</v>
      </c>
      <c r="C307" s="293">
        <v>296.43</v>
      </c>
      <c r="D307" s="282">
        <v>305.33</v>
      </c>
      <c r="E307" s="634">
        <f t="shared" si="125"/>
        <v>329.75639999999999</v>
      </c>
      <c r="F307" s="649">
        <f t="shared" si="126"/>
        <v>329.76</v>
      </c>
      <c r="G307" s="294" t="s">
        <v>2702</v>
      </c>
      <c r="H307" s="294"/>
      <c r="I307" s="283"/>
      <c r="J307" s="283"/>
      <c r="K307" s="284"/>
    </row>
    <row r="308" spans="1:11" ht="15" customHeight="1" thickBot="1">
      <c r="A308" s="285"/>
      <c r="B308" s="122"/>
      <c r="C308" s="286"/>
      <c r="D308" s="287"/>
      <c r="E308" s="287"/>
      <c r="F308" s="287"/>
      <c r="G308" s="122"/>
      <c r="H308" s="122"/>
      <c r="I308" s="122"/>
      <c r="J308" s="122"/>
      <c r="K308" s="288"/>
    </row>
    <row r="309" spans="1:11" ht="15" customHeight="1">
      <c r="A309" s="45"/>
      <c r="B309" s="58" t="s">
        <v>3932</v>
      </c>
      <c r="C309" s="46"/>
      <c r="D309" s="231"/>
      <c r="E309" s="231"/>
      <c r="F309" s="231"/>
      <c r="G309" s="46"/>
      <c r="H309" s="46"/>
      <c r="I309" s="46"/>
      <c r="J309" s="46"/>
      <c r="K309" s="47"/>
    </row>
    <row r="310" spans="1:11" ht="15" customHeight="1">
      <c r="A310" s="48"/>
      <c r="B310" s="49" t="s">
        <v>19</v>
      </c>
      <c r="C310" s="50" t="s">
        <v>3930</v>
      </c>
      <c r="D310" s="51" t="s">
        <v>3930</v>
      </c>
      <c r="E310" s="51" t="s">
        <v>4055</v>
      </c>
      <c r="F310" s="51" t="s">
        <v>3930</v>
      </c>
      <c r="G310" s="51" t="s">
        <v>21</v>
      </c>
      <c r="H310" s="52" t="s">
        <v>13</v>
      </c>
      <c r="I310" s="52"/>
      <c r="J310" s="52"/>
      <c r="K310" s="53"/>
    </row>
    <row r="311" spans="1:11" ht="15" customHeight="1">
      <c r="A311" s="48"/>
      <c r="B311" s="646" t="s">
        <v>551</v>
      </c>
      <c r="C311" s="254">
        <v>352.99</v>
      </c>
      <c r="D311" s="255">
        <f>C311*1.03</f>
        <v>363.5797</v>
      </c>
      <c r="E311" s="634">
        <f t="shared" ref="E311:E316" si="127">D311*1.08</f>
        <v>392.66607600000003</v>
      </c>
      <c r="F311" s="649">
        <f t="shared" ref="F311:F316" si="128">ROUNDUP(E311,2)</f>
        <v>392.67</v>
      </c>
      <c r="G311" s="256" t="s">
        <v>23</v>
      </c>
      <c r="H311" s="257" t="s">
        <v>24</v>
      </c>
      <c r="I311" s="257"/>
      <c r="J311" s="257"/>
      <c r="K311" s="258"/>
    </row>
    <row r="312" spans="1:11" ht="15" customHeight="1">
      <c r="A312" s="48"/>
      <c r="B312" s="645" t="s">
        <v>2929</v>
      </c>
      <c r="C312" s="260">
        <v>352.99</v>
      </c>
      <c r="D312" s="261">
        <f>C312*1.03</f>
        <v>363.5797</v>
      </c>
      <c r="E312" s="634">
        <f t="shared" si="127"/>
        <v>392.66607600000003</v>
      </c>
      <c r="F312" s="649">
        <f t="shared" si="128"/>
        <v>392.67</v>
      </c>
      <c r="G312" s="262" t="s">
        <v>23</v>
      </c>
      <c r="H312" s="263" t="s">
        <v>26</v>
      </c>
      <c r="I312" s="263"/>
      <c r="J312" s="263"/>
      <c r="K312" s="264"/>
    </row>
    <row r="313" spans="1:11" ht="15" customHeight="1">
      <c r="A313" s="48"/>
      <c r="B313" s="645" t="s">
        <v>2930</v>
      </c>
      <c r="C313" s="260">
        <v>434.57</v>
      </c>
      <c r="D313" s="261">
        <f>C313*1.03</f>
        <v>447.6071</v>
      </c>
      <c r="E313" s="634">
        <f t="shared" si="127"/>
        <v>483.41566800000004</v>
      </c>
      <c r="F313" s="649">
        <f t="shared" si="128"/>
        <v>483.42</v>
      </c>
      <c r="G313" s="262" t="s">
        <v>23</v>
      </c>
      <c r="H313" s="263" t="s">
        <v>28</v>
      </c>
      <c r="I313" s="263"/>
      <c r="J313" s="263"/>
      <c r="K313" s="264"/>
    </row>
    <row r="314" spans="1:11" ht="15" customHeight="1">
      <c r="A314" s="48"/>
      <c r="B314" s="645" t="s">
        <v>2931</v>
      </c>
      <c r="C314" s="260">
        <v>434.57</v>
      </c>
      <c r="D314" s="261">
        <f>C314*1.03</f>
        <v>447.6071</v>
      </c>
      <c r="E314" s="634">
        <f t="shared" si="127"/>
        <v>483.41566800000004</v>
      </c>
      <c r="F314" s="649">
        <f t="shared" si="128"/>
        <v>483.42</v>
      </c>
      <c r="G314" s="262" t="s">
        <v>23</v>
      </c>
      <c r="H314" s="263" t="s">
        <v>30</v>
      </c>
      <c r="I314" s="263"/>
      <c r="J314" s="263"/>
      <c r="K314" s="264"/>
    </row>
    <row r="315" spans="1:11" ht="15" customHeight="1">
      <c r="A315" s="48"/>
      <c r="B315" s="645" t="s">
        <v>2932</v>
      </c>
      <c r="C315" s="260">
        <v>592.05999999999995</v>
      </c>
      <c r="D315" s="261">
        <v>609.83000000000004</v>
      </c>
      <c r="E315" s="634">
        <f t="shared" si="127"/>
        <v>658.61640000000011</v>
      </c>
      <c r="F315" s="649">
        <f t="shared" si="128"/>
        <v>658.62</v>
      </c>
      <c r="G315" s="262" t="s">
        <v>32</v>
      </c>
      <c r="H315" s="263" t="s">
        <v>28</v>
      </c>
      <c r="I315" s="263"/>
      <c r="J315" s="263"/>
      <c r="K315" s="264"/>
    </row>
    <row r="316" spans="1:11" ht="15" customHeight="1">
      <c r="A316" s="48"/>
      <c r="B316" s="265" t="s">
        <v>2933</v>
      </c>
      <c r="C316" s="266">
        <v>592.05999999999995</v>
      </c>
      <c r="D316" s="267">
        <v>609.83000000000004</v>
      </c>
      <c r="E316" s="634">
        <f t="shared" si="127"/>
        <v>658.61640000000011</v>
      </c>
      <c r="F316" s="649">
        <f t="shared" si="128"/>
        <v>658.62</v>
      </c>
      <c r="G316" s="268" t="s">
        <v>32</v>
      </c>
      <c r="H316" s="269" t="s">
        <v>30</v>
      </c>
      <c r="I316" s="269"/>
      <c r="J316" s="269"/>
      <c r="K316" s="270"/>
    </row>
    <row r="317" spans="1:11" ht="15" customHeight="1">
      <c r="A317" s="48"/>
      <c r="B317" s="49" t="s">
        <v>19</v>
      </c>
      <c r="C317" s="50" t="s">
        <v>3930</v>
      </c>
      <c r="D317" s="51" t="s">
        <v>3930</v>
      </c>
      <c r="E317" s="51" t="s">
        <v>4055</v>
      </c>
      <c r="F317" s="51" t="s">
        <v>3930</v>
      </c>
      <c r="G317" s="52" t="s">
        <v>2703</v>
      </c>
      <c r="H317" s="52"/>
      <c r="I317" s="52"/>
      <c r="J317" s="52"/>
      <c r="K317" s="53"/>
    </row>
    <row r="318" spans="1:11" ht="15" customHeight="1">
      <c r="A318" s="48"/>
      <c r="B318" s="646" t="s">
        <v>2934</v>
      </c>
      <c r="C318" s="254">
        <v>93.88000000000001</v>
      </c>
      <c r="D318" s="255">
        <f>C318*1.03</f>
        <v>96.696400000000011</v>
      </c>
      <c r="E318" s="634">
        <f t="shared" ref="E318:E319" si="129">D318*1.08</f>
        <v>104.43211200000002</v>
      </c>
      <c r="F318" s="649">
        <f t="shared" ref="F318:F319" si="130">ROUNDUP(E318,2)</f>
        <v>104.44000000000001</v>
      </c>
      <c r="G318" s="271" t="s">
        <v>2935</v>
      </c>
      <c r="H318" s="271"/>
      <c r="I318" s="257"/>
      <c r="J318" s="257"/>
      <c r="K318" s="258"/>
    </row>
    <row r="319" spans="1:11" ht="15" customHeight="1" thickBot="1">
      <c r="A319" s="48"/>
      <c r="B319" s="648" t="s">
        <v>2936</v>
      </c>
      <c r="C319" s="273">
        <v>147.72999999999999</v>
      </c>
      <c r="D319" s="274">
        <v>152.16999999999999</v>
      </c>
      <c r="E319" s="634">
        <f t="shared" si="129"/>
        <v>164.34360000000001</v>
      </c>
      <c r="F319" s="649">
        <f t="shared" si="130"/>
        <v>164.35</v>
      </c>
      <c r="G319" s="275" t="s">
        <v>2937</v>
      </c>
      <c r="H319" s="275"/>
      <c r="I319" s="276"/>
      <c r="J319" s="276"/>
      <c r="K319" s="277"/>
    </row>
    <row r="320" spans="1:11" ht="15" customHeight="1" thickBot="1">
      <c r="A320" s="285"/>
      <c r="B320" s="122"/>
      <c r="C320" s="286"/>
      <c r="D320" s="287"/>
      <c r="E320" s="287"/>
      <c r="F320" s="287"/>
      <c r="G320" s="122"/>
      <c r="H320" s="122"/>
      <c r="I320" s="122"/>
      <c r="J320" s="122"/>
      <c r="K320" s="288"/>
    </row>
    <row r="321" spans="1:11" ht="15" customHeight="1">
      <c r="A321" s="45"/>
      <c r="B321" s="73" t="s">
        <v>3933</v>
      </c>
      <c r="C321" s="66"/>
      <c r="D321" s="237"/>
      <c r="E321" s="237"/>
      <c r="F321" s="237"/>
      <c r="G321" s="66"/>
      <c r="H321" s="66"/>
      <c r="I321" s="66"/>
      <c r="J321" s="66"/>
      <c r="K321" s="67"/>
    </row>
    <row r="322" spans="1:11" ht="15" customHeight="1">
      <c r="A322" s="48"/>
      <c r="B322" s="49" t="s">
        <v>19</v>
      </c>
      <c r="C322" s="50" t="s">
        <v>3930</v>
      </c>
      <c r="D322" s="51" t="s">
        <v>3930</v>
      </c>
      <c r="E322" s="51" t="s">
        <v>4055</v>
      </c>
      <c r="F322" s="51" t="s">
        <v>3930</v>
      </c>
      <c r="G322" s="51" t="s">
        <v>21</v>
      </c>
      <c r="H322" s="52" t="s">
        <v>13</v>
      </c>
      <c r="I322" s="52"/>
      <c r="J322" s="52"/>
      <c r="K322" s="53"/>
    </row>
    <row r="323" spans="1:11" ht="15" customHeight="1">
      <c r="A323" s="48"/>
      <c r="B323" s="646" t="s">
        <v>744</v>
      </c>
      <c r="C323" s="254">
        <v>558.47</v>
      </c>
      <c r="D323" s="255">
        <v>575.23</v>
      </c>
      <c r="E323" s="634">
        <f t="shared" ref="E323:E328" si="131">D323*1.08</f>
        <v>621.24840000000006</v>
      </c>
      <c r="F323" s="649">
        <f t="shared" ref="F323:F328" si="132">ROUNDUP(E323,2)</f>
        <v>621.25</v>
      </c>
      <c r="G323" s="256" t="s">
        <v>119</v>
      </c>
      <c r="H323" s="257" t="s">
        <v>120</v>
      </c>
      <c r="I323" s="257"/>
      <c r="J323" s="257"/>
      <c r="K323" s="258"/>
    </row>
    <row r="324" spans="1:11" ht="15" customHeight="1">
      <c r="A324" s="48"/>
      <c r="B324" s="645" t="s">
        <v>2938</v>
      </c>
      <c r="C324" s="260">
        <v>558.47</v>
      </c>
      <c r="D324" s="261">
        <v>575.23</v>
      </c>
      <c r="E324" s="634">
        <f t="shared" si="131"/>
        <v>621.24840000000006</v>
      </c>
      <c r="F324" s="649">
        <f t="shared" si="132"/>
        <v>621.25</v>
      </c>
      <c r="G324" s="262" t="s">
        <v>119</v>
      </c>
      <c r="H324" s="263" t="s">
        <v>122</v>
      </c>
      <c r="I324" s="263"/>
      <c r="J324" s="263"/>
      <c r="K324" s="264"/>
    </row>
    <row r="325" spans="1:11" ht="15" customHeight="1">
      <c r="A325" s="48"/>
      <c r="B325" s="645" t="s">
        <v>3992</v>
      </c>
      <c r="C325" s="260">
        <v>639.04</v>
      </c>
      <c r="D325" s="261">
        <v>658.22</v>
      </c>
      <c r="E325" s="634">
        <f t="shared" si="131"/>
        <v>710.87760000000003</v>
      </c>
      <c r="F325" s="649">
        <f t="shared" si="132"/>
        <v>710.88</v>
      </c>
      <c r="G325" s="262" t="s">
        <v>119</v>
      </c>
      <c r="H325" s="263" t="s">
        <v>28</v>
      </c>
      <c r="I325" s="263"/>
      <c r="J325" s="263"/>
      <c r="K325" s="264"/>
    </row>
    <row r="326" spans="1:11" ht="15" customHeight="1">
      <c r="A326" s="48"/>
      <c r="B326" s="645" t="s">
        <v>2939</v>
      </c>
      <c r="C326" s="260">
        <v>639.04</v>
      </c>
      <c r="D326" s="261">
        <v>658.23</v>
      </c>
      <c r="E326" s="634">
        <f t="shared" si="131"/>
        <v>710.88840000000005</v>
      </c>
      <c r="F326" s="649">
        <f t="shared" si="132"/>
        <v>710.89</v>
      </c>
      <c r="G326" s="262" t="s">
        <v>119</v>
      </c>
      <c r="H326" s="263" t="s">
        <v>30</v>
      </c>
      <c r="I326" s="263"/>
      <c r="J326" s="263"/>
      <c r="K326" s="264"/>
    </row>
    <row r="327" spans="1:11" ht="15" customHeight="1">
      <c r="A327" s="48"/>
      <c r="B327" s="645" t="s">
        <v>2940</v>
      </c>
      <c r="C327" s="260">
        <v>792.49</v>
      </c>
      <c r="D327" s="261">
        <v>816.27</v>
      </c>
      <c r="E327" s="634">
        <f t="shared" si="131"/>
        <v>881.57159999999999</v>
      </c>
      <c r="F327" s="649">
        <f t="shared" si="132"/>
        <v>881.58</v>
      </c>
      <c r="G327" s="262" t="s">
        <v>32</v>
      </c>
      <c r="H327" s="263" t="s">
        <v>28</v>
      </c>
      <c r="I327" s="263"/>
      <c r="J327" s="263"/>
      <c r="K327" s="264"/>
    </row>
    <row r="328" spans="1:11" ht="15" customHeight="1">
      <c r="A328" s="48"/>
      <c r="B328" s="265" t="s">
        <v>2941</v>
      </c>
      <c r="C328" s="266">
        <v>792.49</v>
      </c>
      <c r="D328" s="267">
        <v>816.27</v>
      </c>
      <c r="E328" s="634">
        <f t="shared" si="131"/>
        <v>881.57159999999999</v>
      </c>
      <c r="F328" s="649">
        <f t="shared" si="132"/>
        <v>881.58</v>
      </c>
      <c r="G328" s="268" t="s">
        <v>32</v>
      </c>
      <c r="H328" s="269" t="s">
        <v>30</v>
      </c>
      <c r="I328" s="269"/>
      <c r="J328" s="269"/>
      <c r="K328" s="270"/>
    </row>
    <row r="329" spans="1:11" ht="15" customHeight="1">
      <c r="A329" s="48"/>
      <c r="B329" s="49" t="s">
        <v>19</v>
      </c>
      <c r="C329" s="50" t="s">
        <v>3930</v>
      </c>
      <c r="D329" s="51" t="s">
        <v>3930</v>
      </c>
      <c r="E329" s="51" t="s">
        <v>4055</v>
      </c>
      <c r="F329" s="51" t="s">
        <v>3930</v>
      </c>
      <c r="G329" s="52" t="s">
        <v>2703</v>
      </c>
      <c r="H329" s="52"/>
      <c r="I329" s="52"/>
      <c r="J329" s="52"/>
      <c r="K329" s="53"/>
    </row>
    <row r="330" spans="1:11" ht="15" customHeight="1">
      <c r="A330" s="48"/>
      <c r="B330" s="646" t="s">
        <v>2934</v>
      </c>
      <c r="C330" s="254">
        <v>93.88000000000001</v>
      </c>
      <c r="D330" s="255">
        <f>C330*1.03</f>
        <v>96.696400000000011</v>
      </c>
      <c r="E330" s="634">
        <f t="shared" ref="E330:E331" si="133">D330*1.08</f>
        <v>104.43211200000002</v>
      </c>
      <c r="F330" s="649">
        <f t="shared" ref="F330:F331" si="134">ROUNDUP(E330,2)</f>
        <v>104.44000000000001</v>
      </c>
      <c r="G330" s="271" t="s">
        <v>2935</v>
      </c>
      <c r="H330" s="271"/>
      <c r="I330" s="257"/>
      <c r="J330" s="257"/>
      <c r="K330" s="258"/>
    </row>
    <row r="331" spans="1:11" ht="15" customHeight="1" thickBot="1">
      <c r="A331" s="54"/>
      <c r="B331" s="648" t="s">
        <v>2936</v>
      </c>
      <c r="C331" s="273">
        <v>147.72999999999999</v>
      </c>
      <c r="D331" s="274">
        <v>152.16999999999999</v>
      </c>
      <c r="E331" s="634">
        <f t="shared" si="133"/>
        <v>164.34360000000001</v>
      </c>
      <c r="F331" s="649">
        <f t="shared" si="134"/>
        <v>164.35</v>
      </c>
      <c r="G331" s="275" t="s">
        <v>2937</v>
      </c>
      <c r="H331" s="275"/>
      <c r="I331" s="276"/>
      <c r="J331" s="276"/>
      <c r="K331" s="277"/>
    </row>
    <row r="332" spans="1:11" ht="15" customHeight="1">
      <c r="A332" s="45"/>
      <c r="B332" s="92" t="s">
        <v>2704</v>
      </c>
      <c r="C332" s="59"/>
      <c r="D332" s="238"/>
      <c r="E332" s="238"/>
      <c r="F332" s="238"/>
      <c r="G332" s="61"/>
      <c r="H332" s="61"/>
      <c r="I332" s="46"/>
      <c r="J332" s="46"/>
      <c r="K332" s="47"/>
    </row>
    <row r="333" spans="1:11" ht="15" customHeight="1">
      <c r="A333" s="48"/>
      <c r="B333" s="49" t="s">
        <v>19</v>
      </c>
      <c r="C333" s="50" t="s">
        <v>3930</v>
      </c>
      <c r="D333" s="51" t="s">
        <v>3930</v>
      </c>
      <c r="E333" s="51" t="s">
        <v>4055</v>
      </c>
      <c r="F333" s="51" t="s">
        <v>3930</v>
      </c>
      <c r="G333" s="51" t="s">
        <v>21</v>
      </c>
      <c r="H333" s="52" t="s">
        <v>13</v>
      </c>
      <c r="I333" s="52"/>
      <c r="J333" s="52"/>
      <c r="K333" s="53"/>
    </row>
    <row r="334" spans="1:11" ht="15" customHeight="1">
      <c r="A334" s="48"/>
      <c r="B334" s="646" t="s">
        <v>2942</v>
      </c>
      <c r="C334" s="254">
        <v>68.3</v>
      </c>
      <c r="D334" s="255">
        <f>C334*1.03</f>
        <v>70.349000000000004</v>
      </c>
      <c r="E334" s="634">
        <f t="shared" ref="E334:E339" si="135">D334*1.08</f>
        <v>75.976920000000007</v>
      </c>
      <c r="F334" s="649">
        <f t="shared" ref="F334:F339" si="136">ROUNDUP(E334,2)</f>
        <v>75.98</v>
      </c>
      <c r="G334" s="256" t="s">
        <v>119</v>
      </c>
      <c r="H334" s="257" t="s">
        <v>120</v>
      </c>
      <c r="I334" s="257"/>
      <c r="J334" s="257"/>
      <c r="K334" s="258"/>
    </row>
    <row r="335" spans="1:11" ht="15" customHeight="1">
      <c r="A335" s="48"/>
      <c r="B335" s="645" t="s">
        <v>2943</v>
      </c>
      <c r="C335" s="260">
        <v>68.3</v>
      </c>
      <c r="D335" s="261">
        <f>C335*1.03</f>
        <v>70.349000000000004</v>
      </c>
      <c r="E335" s="634">
        <f t="shared" si="135"/>
        <v>75.976920000000007</v>
      </c>
      <c r="F335" s="649">
        <f t="shared" si="136"/>
        <v>75.98</v>
      </c>
      <c r="G335" s="262" t="s">
        <v>119</v>
      </c>
      <c r="H335" s="263" t="s">
        <v>122</v>
      </c>
      <c r="I335" s="263"/>
      <c r="J335" s="263"/>
      <c r="K335" s="264"/>
    </row>
    <row r="336" spans="1:11" ht="15" customHeight="1">
      <c r="A336" s="48"/>
      <c r="B336" s="645" t="s">
        <v>2944</v>
      </c>
      <c r="C336" s="260">
        <v>149.6</v>
      </c>
      <c r="D336" s="261">
        <f>C336*1.03</f>
        <v>154.08799999999999</v>
      </c>
      <c r="E336" s="634">
        <f t="shared" si="135"/>
        <v>166.41504</v>
      </c>
      <c r="F336" s="649">
        <f t="shared" si="136"/>
        <v>166.42</v>
      </c>
      <c r="G336" s="262" t="s">
        <v>119</v>
      </c>
      <c r="H336" s="263" t="s">
        <v>28</v>
      </c>
      <c r="I336" s="263"/>
      <c r="J336" s="263"/>
      <c r="K336" s="264"/>
    </row>
    <row r="337" spans="1:11" ht="15" customHeight="1">
      <c r="A337" s="48"/>
      <c r="B337" s="645" t="s">
        <v>2945</v>
      </c>
      <c r="C337" s="260">
        <v>149.6</v>
      </c>
      <c r="D337" s="261">
        <f>C337*1.03</f>
        <v>154.08799999999999</v>
      </c>
      <c r="E337" s="634">
        <f t="shared" si="135"/>
        <v>166.41504</v>
      </c>
      <c r="F337" s="649">
        <f t="shared" si="136"/>
        <v>166.42</v>
      </c>
      <c r="G337" s="262" t="s">
        <v>119</v>
      </c>
      <c r="H337" s="263" t="s">
        <v>30</v>
      </c>
      <c r="I337" s="263"/>
      <c r="J337" s="263"/>
      <c r="K337" s="264"/>
    </row>
    <row r="338" spans="1:11" ht="15" customHeight="1">
      <c r="A338" s="48"/>
      <c r="B338" s="645" t="s">
        <v>2946</v>
      </c>
      <c r="C338" s="260">
        <v>184.07</v>
      </c>
      <c r="D338" s="261">
        <v>189.6</v>
      </c>
      <c r="E338" s="634">
        <f t="shared" si="135"/>
        <v>204.768</v>
      </c>
      <c r="F338" s="649">
        <f t="shared" si="136"/>
        <v>204.76999999999998</v>
      </c>
      <c r="G338" s="262" t="s">
        <v>32</v>
      </c>
      <c r="H338" s="263" t="s">
        <v>28</v>
      </c>
      <c r="I338" s="263"/>
      <c r="J338" s="263"/>
      <c r="K338" s="264"/>
    </row>
    <row r="339" spans="1:11" ht="15" customHeight="1">
      <c r="A339" s="48"/>
      <c r="B339" s="265" t="s">
        <v>2947</v>
      </c>
      <c r="C339" s="266">
        <v>184.07</v>
      </c>
      <c r="D339" s="267">
        <v>189.6</v>
      </c>
      <c r="E339" s="634">
        <f t="shared" si="135"/>
        <v>204.768</v>
      </c>
      <c r="F339" s="649">
        <f t="shared" si="136"/>
        <v>204.76999999999998</v>
      </c>
      <c r="G339" s="268" t="s">
        <v>32</v>
      </c>
      <c r="H339" s="269" t="s">
        <v>30</v>
      </c>
      <c r="I339" s="269"/>
      <c r="J339" s="269"/>
      <c r="K339" s="270"/>
    </row>
    <row r="340" spans="1:11" ht="15" customHeight="1">
      <c r="A340" s="48"/>
      <c r="B340" s="49" t="s">
        <v>19</v>
      </c>
      <c r="C340" s="50" t="s">
        <v>3930</v>
      </c>
      <c r="D340" s="51" t="s">
        <v>3930</v>
      </c>
      <c r="E340" s="51" t="s">
        <v>4055</v>
      </c>
      <c r="F340" s="51" t="s">
        <v>3930</v>
      </c>
      <c r="G340" s="52" t="s">
        <v>166</v>
      </c>
      <c r="H340" s="52" t="s">
        <v>2948</v>
      </c>
      <c r="I340" s="52"/>
      <c r="J340" s="52"/>
      <c r="K340" s="53"/>
    </row>
    <row r="341" spans="1:11" ht="15" customHeight="1">
      <c r="A341" s="48"/>
      <c r="B341" s="646" t="s">
        <v>2949</v>
      </c>
      <c r="C341" s="254">
        <v>173.39</v>
      </c>
      <c r="D341" s="255">
        <v>178.6</v>
      </c>
      <c r="E341" s="634">
        <f t="shared" ref="E341:E342" si="137">D341*1.08</f>
        <v>192.88800000000001</v>
      </c>
      <c r="F341" s="649">
        <f t="shared" ref="F341:F342" si="138">ROUNDUP(E341,2)</f>
        <v>192.89</v>
      </c>
      <c r="G341" s="271" t="s">
        <v>2705</v>
      </c>
      <c r="H341" s="271"/>
      <c r="I341" s="257"/>
      <c r="J341" s="257"/>
      <c r="K341" s="258"/>
    </row>
    <row r="342" spans="1:11" ht="15" customHeight="1" thickBot="1">
      <c r="A342" s="54"/>
      <c r="B342" s="648" t="s">
        <v>2950</v>
      </c>
      <c r="C342" s="273">
        <v>218.59</v>
      </c>
      <c r="D342" s="274">
        <f>C342*1.03</f>
        <v>225.14770000000001</v>
      </c>
      <c r="E342" s="634">
        <f t="shared" si="137"/>
        <v>243.15951600000002</v>
      </c>
      <c r="F342" s="649">
        <f t="shared" si="138"/>
        <v>243.16</v>
      </c>
      <c r="G342" s="275" t="s">
        <v>2706</v>
      </c>
      <c r="H342" s="275"/>
      <c r="I342" s="276"/>
      <c r="J342" s="276"/>
      <c r="K342" s="277"/>
    </row>
    <row r="343" spans="1:11" ht="15" customHeight="1">
      <c r="A343" s="45"/>
      <c r="B343" s="92" t="s">
        <v>2951</v>
      </c>
      <c r="C343" s="59"/>
      <c r="D343" s="238"/>
      <c r="E343" s="238"/>
      <c r="F343" s="238"/>
      <c r="G343" s="61"/>
      <c r="H343" s="61"/>
      <c r="I343" s="46"/>
      <c r="J343" s="46"/>
      <c r="K343" s="47"/>
    </row>
    <row r="344" spans="1:11" ht="15" customHeight="1">
      <c r="A344" s="48"/>
      <c r="B344" s="49" t="s">
        <v>19</v>
      </c>
      <c r="C344" s="50" t="s">
        <v>3930</v>
      </c>
      <c r="D344" s="51" t="s">
        <v>3930</v>
      </c>
      <c r="E344" s="51" t="s">
        <v>4055</v>
      </c>
      <c r="F344" s="51" t="s">
        <v>3930</v>
      </c>
      <c r="G344" s="51" t="s">
        <v>21</v>
      </c>
      <c r="H344" s="52" t="s">
        <v>13</v>
      </c>
      <c r="I344" s="52"/>
      <c r="J344" s="52"/>
      <c r="K344" s="53"/>
    </row>
    <row r="345" spans="1:11" ht="15" customHeight="1">
      <c r="A345" s="48"/>
      <c r="B345" s="646" t="s">
        <v>2952</v>
      </c>
      <c r="C345" s="254">
        <v>126.16000000000001</v>
      </c>
      <c r="D345" s="255">
        <v>129.96</v>
      </c>
      <c r="E345" s="634">
        <f t="shared" ref="E345:E347" si="139">D345*1.08</f>
        <v>140.35680000000002</v>
      </c>
      <c r="F345" s="649">
        <f t="shared" ref="F345:F347" si="140">ROUNDUP(E345,2)</f>
        <v>140.35999999999999</v>
      </c>
      <c r="G345" s="256" t="s">
        <v>119</v>
      </c>
      <c r="H345" s="257" t="s">
        <v>122</v>
      </c>
      <c r="I345" s="257"/>
      <c r="J345" s="257"/>
      <c r="K345" s="258"/>
    </row>
    <row r="346" spans="1:11" ht="15" customHeight="1">
      <c r="A346" s="48"/>
      <c r="B346" s="645" t="s">
        <v>2953</v>
      </c>
      <c r="C346" s="260">
        <v>288.56</v>
      </c>
      <c r="D346" s="261">
        <v>297.23</v>
      </c>
      <c r="E346" s="634">
        <f t="shared" si="139"/>
        <v>321.00840000000005</v>
      </c>
      <c r="F346" s="649">
        <f t="shared" si="140"/>
        <v>321.01</v>
      </c>
      <c r="G346" s="262" t="s">
        <v>119</v>
      </c>
      <c r="H346" s="263" t="s">
        <v>30</v>
      </c>
      <c r="I346" s="263"/>
      <c r="J346" s="263"/>
      <c r="K346" s="264"/>
    </row>
    <row r="347" spans="1:11" ht="15" customHeight="1">
      <c r="A347" s="48"/>
      <c r="B347" s="265" t="s">
        <v>2954</v>
      </c>
      <c r="C347" s="266">
        <v>361.03999999999996</v>
      </c>
      <c r="D347" s="267">
        <v>371.88</v>
      </c>
      <c r="E347" s="634">
        <f t="shared" si="139"/>
        <v>401.63040000000001</v>
      </c>
      <c r="F347" s="649">
        <f t="shared" si="140"/>
        <v>401.64</v>
      </c>
      <c r="G347" s="268" t="s">
        <v>32</v>
      </c>
      <c r="H347" s="269" t="s">
        <v>30</v>
      </c>
      <c r="I347" s="269"/>
      <c r="J347" s="269"/>
      <c r="K347" s="270"/>
    </row>
    <row r="348" spans="1:11" ht="15" customHeight="1">
      <c r="A348" s="48"/>
      <c r="B348" s="49" t="s">
        <v>19</v>
      </c>
      <c r="C348" s="50" t="s">
        <v>3930</v>
      </c>
      <c r="D348" s="51" t="s">
        <v>3930</v>
      </c>
      <c r="E348" s="51" t="s">
        <v>4055</v>
      </c>
      <c r="F348" s="51" t="s">
        <v>3930</v>
      </c>
      <c r="G348" s="52" t="s">
        <v>2707</v>
      </c>
      <c r="H348" s="52"/>
      <c r="I348" s="52"/>
      <c r="J348" s="52"/>
      <c r="K348" s="53"/>
    </row>
    <row r="349" spans="1:11" ht="15" customHeight="1">
      <c r="A349" s="48"/>
      <c r="B349" s="646" t="s">
        <v>2955</v>
      </c>
      <c r="C349" s="254">
        <v>198.10999999999999</v>
      </c>
      <c r="D349" s="255">
        <v>204.06</v>
      </c>
      <c r="E349" s="634">
        <f t="shared" ref="E349:E350" si="141">D349*1.08</f>
        <v>220.38480000000001</v>
      </c>
      <c r="F349" s="649">
        <f t="shared" ref="F349:F350" si="142">ROUNDUP(E349,2)</f>
        <v>220.39</v>
      </c>
      <c r="G349" s="271" t="s">
        <v>2956</v>
      </c>
      <c r="H349" s="271"/>
      <c r="I349" s="257"/>
      <c r="J349" s="257"/>
      <c r="K349" s="258"/>
    </row>
    <row r="350" spans="1:11" ht="15" customHeight="1" thickBot="1">
      <c r="A350" s="54"/>
      <c r="B350" s="648" t="s">
        <v>2957</v>
      </c>
      <c r="C350" s="273">
        <v>238.42</v>
      </c>
      <c r="D350" s="274">
        <v>245.58</v>
      </c>
      <c r="E350" s="634">
        <f t="shared" si="141"/>
        <v>265.22640000000001</v>
      </c>
      <c r="F350" s="649">
        <f t="shared" si="142"/>
        <v>265.23</v>
      </c>
      <c r="G350" s="275" t="s">
        <v>2958</v>
      </c>
      <c r="H350" s="275"/>
      <c r="I350" s="276"/>
      <c r="J350" s="276"/>
      <c r="K350" s="277"/>
    </row>
    <row r="351" spans="1:11" ht="15" customHeight="1">
      <c r="A351" s="45"/>
      <c r="B351" s="88" t="s">
        <v>2708</v>
      </c>
      <c r="C351" s="59"/>
      <c r="D351" s="238"/>
      <c r="E351" s="238"/>
      <c r="F351" s="238"/>
      <c r="G351" s="61"/>
      <c r="H351" s="61"/>
      <c r="I351" s="46"/>
      <c r="J351" s="46"/>
      <c r="K351" s="47"/>
    </row>
    <row r="352" spans="1:11" ht="15" customHeight="1">
      <c r="A352" s="48"/>
      <c r="B352" s="49" t="s">
        <v>19</v>
      </c>
      <c r="C352" s="50" t="s">
        <v>3930</v>
      </c>
      <c r="D352" s="51" t="s">
        <v>3930</v>
      </c>
      <c r="E352" s="51" t="s">
        <v>4055</v>
      </c>
      <c r="F352" s="51" t="s">
        <v>3930</v>
      </c>
      <c r="G352" s="51" t="s">
        <v>21</v>
      </c>
      <c r="H352" s="52" t="s">
        <v>13</v>
      </c>
      <c r="I352" s="52"/>
      <c r="J352" s="52"/>
      <c r="K352" s="53"/>
    </row>
    <row r="353" spans="1:11" ht="15" customHeight="1">
      <c r="A353" s="48"/>
      <c r="B353" s="646" t="s">
        <v>2959</v>
      </c>
      <c r="C353" s="254">
        <v>166.86</v>
      </c>
      <c r="D353" s="255">
        <f>C353*1.03</f>
        <v>171.86580000000001</v>
      </c>
      <c r="E353" s="634">
        <f t="shared" ref="E353:E355" si="143">D353*1.08</f>
        <v>185.61506400000002</v>
      </c>
      <c r="F353" s="649">
        <f t="shared" ref="F353:F355" si="144">ROUNDUP(E353,2)</f>
        <v>185.62</v>
      </c>
      <c r="G353" s="256" t="s">
        <v>119</v>
      </c>
      <c r="H353" s="257" t="s">
        <v>122</v>
      </c>
      <c r="I353" s="257"/>
      <c r="J353" s="257"/>
      <c r="K353" s="258"/>
    </row>
    <row r="354" spans="1:11" ht="15" customHeight="1">
      <c r="A354" s="48"/>
      <c r="B354" s="299" t="s">
        <v>2960</v>
      </c>
      <c r="C354" s="289">
        <v>266.61</v>
      </c>
      <c r="D354" s="261">
        <v>228.85</v>
      </c>
      <c r="E354" s="634">
        <f t="shared" si="143"/>
        <v>247.15800000000002</v>
      </c>
      <c r="F354" s="649">
        <f t="shared" si="144"/>
        <v>247.16</v>
      </c>
      <c r="G354" s="262" t="s">
        <v>119</v>
      </c>
      <c r="H354" s="263" t="s">
        <v>30</v>
      </c>
      <c r="I354" s="263"/>
      <c r="J354" s="263"/>
      <c r="K354" s="264"/>
    </row>
    <row r="355" spans="1:11" ht="15" customHeight="1">
      <c r="A355" s="48"/>
      <c r="B355" s="265" t="s">
        <v>2961</v>
      </c>
      <c r="C355" s="266">
        <v>405.29</v>
      </c>
      <c r="D355" s="267">
        <f>C355*1.03</f>
        <v>417.44870000000003</v>
      </c>
      <c r="E355" s="634">
        <f t="shared" si="143"/>
        <v>450.84459600000008</v>
      </c>
      <c r="F355" s="649">
        <f t="shared" si="144"/>
        <v>450.84999999999997</v>
      </c>
      <c r="G355" s="268" t="s">
        <v>32</v>
      </c>
      <c r="H355" s="269" t="s">
        <v>30</v>
      </c>
      <c r="I355" s="269"/>
      <c r="J355" s="269"/>
      <c r="K355" s="270"/>
    </row>
    <row r="356" spans="1:11" ht="15" customHeight="1">
      <c r="A356" s="48"/>
      <c r="B356" s="49" t="s">
        <v>19</v>
      </c>
      <c r="C356" s="50" t="s">
        <v>3930</v>
      </c>
      <c r="D356" s="51" t="s">
        <v>3930</v>
      </c>
      <c r="E356" s="51" t="s">
        <v>4055</v>
      </c>
      <c r="F356" s="51" t="s">
        <v>3930</v>
      </c>
      <c r="G356" s="64" t="s">
        <v>2962</v>
      </c>
      <c r="H356" s="64"/>
      <c r="I356" s="52"/>
      <c r="J356" s="52"/>
      <c r="K356" s="53"/>
    </row>
    <row r="357" spans="1:11" ht="15" customHeight="1">
      <c r="A357" s="48"/>
      <c r="B357" s="646" t="s">
        <v>2963</v>
      </c>
      <c r="C357" s="643">
        <v>235.82</v>
      </c>
      <c r="D357" s="639">
        <v>242.9</v>
      </c>
      <c r="E357" s="634">
        <f t="shared" ref="E357:E358" si="145">D357*1.08</f>
        <v>262.33200000000005</v>
      </c>
      <c r="F357" s="649">
        <f t="shared" ref="F357:F358" si="146">ROUNDUP(E357,2)</f>
        <v>262.33999999999997</v>
      </c>
      <c r="G357" s="271" t="s">
        <v>2956</v>
      </c>
      <c r="H357" s="271"/>
      <c r="I357" s="353"/>
      <c r="J357" s="353"/>
      <c r="K357" s="258"/>
    </row>
    <row r="358" spans="1:11" ht="15" customHeight="1" thickBot="1">
      <c r="A358" s="54"/>
      <c r="B358" s="648" t="s">
        <v>2709</v>
      </c>
      <c r="C358" s="641">
        <v>296.43</v>
      </c>
      <c r="D358" s="638">
        <v>305.33</v>
      </c>
      <c r="E358" s="634">
        <f t="shared" si="145"/>
        <v>329.75639999999999</v>
      </c>
      <c r="F358" s="649">
        <f t="shared" si="146"/>
        <v>329.76</v>
      </c>
      <c r="G358" s="275" t="s">
        <v>2958</v>
      </c>
      <c r="H358" s="275"/>
      <c r="I358" s="359"/>
      <c r="J358" s="359"/>
      <c r="K358" s="277"/>
    </row>
    <row r="359" spans="1:11" ht="15" customHeight="1">
      <c r="A359" s="45"/>
      <c r="B359" s="92" t="s">
        <v>2710</v>
      </c>
      <c r="C359" s="59"/>
      <c r="D359" s="238"/>
      <c r="E359" s="238"/>
      <c r="F359" s="238"/>
      <c r="G359" s="61"/>
      <c r="H359" s="46"/>
      <c r="I359" s="46"/>
      <c r="J359" s="46"/>
      <c r="K359" s="47"/>
    </row>
    <row r="360" spans="1:11" ht="15" customHeight="1">
      <c r="A360" s="48"/>
      <c r="B360" s="49" t="s">
        <v>19</v>
      </c>
      <c r="C360" s="50" t="s">
        <v>3930</v>
      </c>
      <c r="D360" s="51" t="s">
        <v>3930</v>
      </c>
      <c r="E360" s="51" t="s">
        <v>4055</v>
      </c>
      <c r="F360" s="51" t="s">
        <v>3930</v>
      </c>
      <c r="G360" s="51" t="s">
        <v>21</v>
      </c>
      <c r="H360" s="52" t="s">
        <v>13</v>
      </c>
      <c r="I360" s="52"/>
      <c r="J360" s="52"/>
      <c r="K360" s="53"/>
    </row>
    <row r="361" spans="1:11" ht="15" customHeight="1">
      <c r="A361" s="48"/>
      <c r="B361" s="646" t="s">
        <v>2964</v>
      </c>
      <c r="C361" s="254">
        <v>154.5</v>
      </c>
      <c r="D361" s="255">
        <f>C361*1.03</f>
        <v>159.13499999999999</v>
      </c>
      <c r="E361" s="634">
        <f t="shared" ref="E361:E366" si="147">D361*1.08</f>
        <v>171.86580000000001</v>
      </c>
      <c r="F361" s="649">
        <f t="shared" ref="F361:F366" si="148">ROUNDUP(E361,2)</f>
        <v>171.87</v>
      </c>
      <c r="G361" s="256" t="s">
        <v>119</v>
      </c>
      <c r="H361" s="257" t="s">
        <v>120</v>
      </c>
      <c r="I361" s="257"/>
      <c r="J361" s="257"/>
      <c r="K361" s="258"/>
    </row>
    <row r="362" spans="1:11" ht="15" customHeight="1">
      <c r="A362" s="48"/>
      <c r="B362" s="645" t="s">
        <v>2965</v>
      </c>
      <c r="C362" s="260">
        <v>154.5</v>
      </c>
      <c r="D362" s="261">
        <f>C362*1.03</f>
        <v>159.13499999999999</v>
      </c>
      <c r="E362" s="634">
        <f t="shared" si="147"/>
        <v>171.86580000000001</v>
      </c>
      <c r="F362" s="649">
        <f t="shared" si="148"/>
        <v>171.87</v>
      </c>
      <c r="G362" s="262" t="s">
        <v>119</v>
      </c>
      <c r="H362" s="263" t="s">
        <v>122</v>
      </c>
      <c r="I362" s="263"/>
      <c r="J362" s="263"/>
      <c r="K362" s="264"/>
    </row>
    <row r="363" spans="1:11" ht="15" customHeight="1">
      <c r="A363" s="48"/>
      <c r="B363" s="645" t="s">
        <v>2966</v>
      </c>
      <c r="C363" s="260">
        <v>227.3</v>
      </c>
      <c r="D363" s="261">
        <f>C363*1.03</f>
        <v>234.11900000000003</v>
      </c>
      <c r="E363" s="634">
        <f t="shared" si="147"/>
        <v>252.84852000000004</v>
      </c>
      <c r="F363" s="649">
        <f t="shared" si="148"/>
        <v>252.85</v>
      </c>
      <c r="G363" s="262" t="s">
        <v>119</v>
      </c>
      <c r="H363" s="263" t="s">
        <v>28</v>
      </c>
      <c r="I363" s="263"/>
      <c r="J363" s="263"/>
      <c r="K363" s="264"/>
    </row>
    <row r="364" spans="1:11" ht="15" customHeight="1">
      <c r="A364" s="48"/>
      <c r="B364" s="299" t="s">
        <v>2967</v>
      </c>
      <c r="C364" s="289">
        <v>227.3</v>
      </c>
      <c r="D364" s="261">
        <f>C364*1.03</f>
        <v>234.11900000000003</v>
      </c>
      <c r="E364" s="634">
        <f t="shared" si="147"/>
        <v>252.84852000000004</v>
      </c>
      <c r="F364" s="649">
        <f t="shared" si="148"/>
        <v>252.85</v>
      </c>
      <c r="G364" s="262" t="s">
        <v>119</v>
      </c>
      <c r="H364" s="263" t="s">
        <v>30</v>
      </c>
      <c r="I364" s="263"/>
      <c r="J364" s="263"/>
      <c r="K364" s="264"/>
    </row>
    <row r="365" spans="1:11" ht="15" customHeight="1">
      <c r="A365" s="48"/>
      <c r="B365" s="645" t="s">
        <v>2968</v>
      </c>
      <c r="C365" s="260">
        <v>267.34999999999997</v>
      </c>
      <c r="D365" s="261">
        <v>275.38</v>
      </c>
      <c r="E365" s="634">
        <f t="shared" si="147"/>
        <v>297.41040000000004</v>
      </c>
      <c r="F365" s="649">
        <f t="shared" si="148"/>
        <v>297.42</v>
      </c>
      <c r="G365" s="262" t="s">
        <v>32</v>
      </c>
      <c r="H365" s="263" t="s">
        <v>28</v>
      </c>
      <c r="I365" s="263"/>
      <c r="J365" s="263"/>
      <c r="K365" s="264"/>
    </row>
    <row r="366" spans="1:11" ht="15" customHeight="1">
      <c r="A366" s="48"/>
      <c r="B366" s="265" t="s">
        <v>2969</v>
      </c>
      <c r="C366" s="266">
        <v>267.34999999999997</v>
      </c>
      <c r="D366" s="267">
        <v>275.38</v>
      </c>
      <c r="E366" s="634">
        <f t="shared" si="147"/>
        <v>297.41040000000004</v>
      </c>
      <c r="F366" s="649">
        <f t="shared" si="148"/>
        <v>297.42</v>
      </c>
      <c r="G366" s="268" t="s">
        <v>32</v>
      </c>
      <c r="H366" s="269" t="s">
        <v>30</v>
      </c>
      <c r="I366" s="269"/>
      <c r="J366" s="269"/>
      <c r="K366" s="270"/>
    </row>
    <row r="367" spans="1:11" ht="15" customHeight="1">
      <c r="A367" s="48"/>
      <c r="B367" s="49" t="s">
        <v>19</v>
      </c>
      <c r="C367" s="50" t="s">
        <v>3930</v>
      </c>
      <c r="D367" s="51" t="s">
        <v>3930</v>
      </c>
      <c r="E367" s="51" t="s">
        <v>4055</v>
      </c>
      <c r="F367" s="51" t="s">
        <v>3930</v>
      </c>
      <c r="G367" s="64" t="s">
        <v>2970</v>
      </c>
      <c r="H367" s="64"/>
      <c r="I367" s="52"/>
      <c r="J367" s="52"/>
      <c r="K367" s="53"/>
    </row>
    <row r="368" spans="1:11" ht="15" customHeight="1">
      <c r="A368" s="48"/>
      <c r="B368" s="646" t="s">
        <v>2963</v>
      </c>
      <c r="C368" s="254">
        <v>235.82</v>
      </c>
      <c r="D368" s="255">
        <v>242.9</v>
      </c>
      <c r="E368" s="634">
        <f t="shared" ref="E368:E369" si="149">D368*1.08</f>
        <v>262.33200000000005</v>
      </c>
      <c r="F368" s="649">
        <f t="shared" ref="F368:F369" si="150">ROUNDUP(E368,2)</f>
        <v>262.33999999999997</v>
      </c>
      <c r="G368" s="271" t="s">
        <v>2956</v>
      </c>
      <c r="H368" s="271"/>
      <c r="I368" s="257"/>
      <c r="J368" s="257"/>
      <c r="K368" s="258"/>
    </row>
    <row r="369" spans="1:11" ht="15" customHeight="1" thickBot="1">
      <c r="A369" s="48"/>
      <c r="B369" s="647" t="s">
        <v>2709</v>
      </c>
      <c r="C369" s="293">
        <v>296.43</v>
      </c>
      <c r="D369" s="282">
        <v>305.33</v>
      </c>
      <c r="E369" s="634">
        <f t="shared" si="149"/>
        <v>329.75639999999999</v>
      </c>
      <c r="F369" s="649">
        <f t="shared" si="150"/>
        <v>329.76</v>
      </c>
      <c r="G369" s="294" t="s">
        <v>2958</v>
      </c>
      <c r="H369" s="294"/>
      <c r="I369" s="283"/>
      <c r="J369" s="283"/>
      <c r="K369" s="284"/>
    </row>
    <row r="370" spans="1:11" ht="15" customHeight="1" thickBot="1">
      <c r="A370" s="285"/>
      <c r="B370" s="122"/>
      <c r="C370" s="286"/>
      <c r="D370" s="287"/>
      <c r="E370" s="287"/>
      <c r="F370" s="287"/>
      <c r="G370" s="122"/>
      <c r="H370" s="122"/>
      <c r="I370" s="122"/>
      <c r="J370" s="122"/>
      <c r="K370" s="288"/>
    </row>
    <row r="371" spans="1:11" ht="15" customHeight="1">
      <c r="A371" s="45"/>
      <c r="B371" s="74" t="s">
        <v>730</v>
      </c>
      <c r="C371" s="66"/>
      <c r="D371" s="237"/>
      <c r="E371" s="237"/>
      <c r="F371" s="237"/>
      <c r="G371" s="66"/>
      <c r="H371" s="66"/>
      <c r="I371" s="66"/>
      <c r="J371" s="66"/>
      <c r="K371" s="67"/>
    </row>
    <row r="372" spans="1:11" ht="15" customHeight="1">
      <c r="A372" s="48"/>
      <c r="B372" s="49" t="s">
        <v>19</v>
      </c>
      <c r="C372" s="50" t="s">
        <v>3930</v>
      </c>
      <c r="D372" s="51" t="s">
        <v>3930</v>
      </c>
      <c r="E372" s="51" t="s">
        <v>4055</v>
      </c>
      <c r="F372" s="51" t="s">
        <v>3930</v>
      </c>
      <c r="G372" s="51" t="s">
        <v>21</v>
      </c>
      <c r="H372" s="52" t="s">
        <v>13</v>
      </c>
      <c r="I372" s="52"/>
      <c r="J372" s="52"/>
      <c r="K372" s="53"/>
    </row>
    <row r="373" spans="1:11" ht="15" customHeight="1">
      <c r="A373" s="48"/>
      <c r="B373" s="646" t="s">
        <v>730</v>
      </c>
      <c r="C373" s="254">
        <v>558.47</v>
      </c>
      <c r="D373" s="255">
        <v>575.23</v>
      </c>
      <c r="E373" s="634">
        <f t="shared" ref="E373:E380" si="151">D373*1.08</f>
        <v>621.24840000000006</v>
      </c>
      <c r="F373" s="649">
        <f t="shared" ref="F373:F380" si="152">ROUNDUP(E373,2)</f>
        <v>621.25</v>
      </c>
      <c r="G373" s="256" t="s">
        <v>119</v>
      </c>
      <c r="H373" s="257" t="s">
        <v>24</v>
      </c>
      <c r="I373" s="257"/>
      <c r="J373" s="257"/>
      <c r="K373" s="258"/>
    </row>
    <row r="374" spans="1:11" ht="15" customHeight="1">
      <c r="A374" s="48"/>
      <c r="B374" s="645" t="s">
        <v>2971</v>
      </c>
      <c r="C374" s="260">
        <v>558.47</v>
      </c>
      <c r="D374" s="261">
        <v>575.23</v>
      </c>
      <c r="E374" s="634">
        <f t="shared" si="151"/>
        <v>621.24840000000006</v>
      </c>
      <c r="F374" s="649">
        <f t="shared" si="152"/>
        <v>621.25</v>
      </c>
      <c r="G374" s="262" t="s">
        <v>119</v>
      </c>
      <c r="H374" s="263" t="s">
        <v>26</v>
      </c>
      <c r="I374" s="263"/>
      <c r="J374" s="263"/>
      <c r="K374" s="264"/>
    </row>
    <row r="375" spans="1:11" ht="15" customHeight="1">
      <c r="A375" s="48"/>
      <c r="B375" s="645" t="s">
        <v>2972</v>
      </c>
      <c r="C375" s="260">
        <v>558.47</v>
      </c>
      <c r="D375" s="261">
        <v>575.23</v>
      </c>
      <c r="E375" s="634">
        <f t="shared" si="151"/>
        <v>621.24840000000006</v>
      </c>
      <c r="F375" s="649">
        <f t="shared" si="152"/>
        <v>621.25</v>
      </c>
      <c r="G375" s="262" t="s">
        <v>119</v>
      </c>
      <c r="H375" s="263" t="s">
        <v>209</v>
      </c>
      <c r="I375" s="263"/>
      <c r="J375" s="263"/>
      <c r="K375" s="264"/>
    </row>
    <row r="376" spans="1:11" ht="15" customHeight="1">
      <c r="A376" s="48"/>
      <c r="B376" s="645" t="s">
        <v>2973</v>
      </c>
      <c r="C376" s="260">
        <v>558.47</v>
      </c>
      <c r="D376" s="385">
        <v>575.23</v>
      </c>
      <c r="E376" s="634">
        <f t="shared" si="151"/>
        <v>621.24840000000006</v>
      </c>
      <c r="F376" s="649">
        <f t="shared" si="152"/>
        <v>621.25</v>
      </c>
      <c r="G376" s="408" t="s">
        <v>23</v>
      </c>
      <c r="H376" s="263" t="s">
        <v>24</v>
      </c>
      <c r="I376" s="263"/>
      <c r="J376" s="263"/>
      <c r="K376" s="264"/>
    </row>
    <row r="377" spans="1:11" ht="15" customHeight="1">
      <c r="A377" s="48"/>
      <c r="B377" s="645" t="s">
        <v>2974</v>
      </c>
      <c r="C377" s="260">
        <v>639.04999999999995</v>
      </c>
      <c r="D377" s="385">
        <v>658.23</v>
      </c>
      <c r="E377" s="634">
        <f t="shared" si="151"/>
        <v>710.88840000000005</v>
      </c>
      <c r="F377" s="649">
        <f t="shared" si="152"/>
        <v>710.89</v>
      </c>
      <c r="G377" s="408" t="s">
        <v>119</v>
      </c>
      <c r="H377" s="263" t="s">
        <v>28</v>
      </c>
      <c r="I377" s="263"/>
      <c r="J377" s="263"/>
      <c r="K377" s="264"/>
    </row>
    <row r="378" spans="1:11" ht="15" customHeight="1">
      <c r="A378" s="48"/>
      <c r="B378" s="645" t="s">
        <v>2975</v>
      </c>
      <c r="C378" s="260">
        <v>639.04999999999995</v>
      </c>
      <c r="D378" s="385">
        <v>658.23</v>
      </c>
      <c r="E378" s="634">
        <f t="shared" si="151"/>
        <v>710.88840000000005</v>
      </c>
      <c r="F378" s="649">
        <f t="shared" si="152"/>
        <v>710.89</v>
      </c>
      <c r="G378" s="408" t="s">
        <v>119</v>
      </c>
      <c r="H378" s="263" t="s">
        <v>30</v>
      </c>
      <c r="I378" s="263"/>
      <c r="J378" s="263"/>
      <c r="K378" s="264"/>
    </row>
    <row r="379" spans="1:11" ht="15" customHeight="1">
      <c r="A379" s="48"/>
      <c r="B379" s="645" t="s">
        <v>2976</v>
      </c>
      <c r="C379" s="260">
        <v>792.49</v>
      </c>
      <c r="D379" s="385">
        <v>816.27</v>
      </c>
      <c r="E379" s="634">
        <f t="shared" si="151"/>
        <v>881.57159999999999</v>
      </c>
      <c r="F379" s="649">
        <f t="shared" si="152"/>
        <v>881.58</v>
      </c>
      <c r="G379" s="408" t="s">
        <v>32</v>
      </c>
      <c r="H379" s="263" t="s">
        <v>28</v>
      </c>
      <c r="I379" s="263"/>
      <c r="J379" s="263"/>
      <c r="K379" s="264"/>
    </row>
    <row r="380" spans="1:11" ht="15" customHeight="1">
      <c r="A380" s="48"/>
      <c r="B380" s="265" t="s">
        <v>2977</v>
      </c>
      <c r="C380" s="266">
        <v>792.49</v>
      </c>
      <c r="D380" s="267">
        <v>816.27</v>
      </c>
      <c r="E380" s="634">
        <f t="shared" si="151"/>
        <v>881.57159999999999</v>
      </c>
      <c r="F380" s="649">
        <f t="shared" si="152"/>
        <v>881.58</v>
      </c>
      <c r="G380" s="268" t="s">
        <v>32</v>
      </c>
      <c r="H380" s="269" t="s">
        <v>30</v>
      </c>
      <c r="I380" s="269"/>
      <c r="J380" s="269"/>
      <c r="K380" s="270"/>
    </row>
    <row r="381" spans="1:11" ht="15" customHeight="1">
      <c r="A381" s="48"/>
      <c r="B381" s="49" t="s">
        <v>19</v>
      </c>
      <c r="C381" s="50" t="s">
        <v>3930</v>
      </c>
      <c r="D381" s="51" t="s">
        <v>3930</v>
      </c>
      <c r="E381" s="51" t="s">
        <v>4055</v>
      </c>
      <c r="F381" s="51" t="s">
        <v>3930</v>
      </c>
      <c r="G381" s="64" t="s">
        <v>2703</v>
      </c>
      <c r="H381" s="64"/>
      <c r="I381" s="52"/>
      <c r="J381" s="52"/>
      <c r="K381" s="53"/>
    </row>
    <row r="382" spans="1:11" ht="15" customHeight="1">
      <c r="A382" s="48"/>
      <c r="B382" s="646" t="s">
        <v>2934</v>
      </c>
      <c r="C382" s="254">
        <v>93.88000000000001</v>
      </c>
      <c r="D382" s="255">
        <f>C382*1.03</f>
        <v>96.696400000000011</v>
      </c>
      <c r="E382" s="634">
        <f t="shared" ref="E382:E383" si="153">D382*1.08</f>
        <v>104.43211200000002</v>
      </c>
      <c r="F382" s="649">
        <f t="shared" ref="F382:F383" si="154">ROUNDUP(E382,2)</f>
        <v>104.44000000000001</v>
      </c>
      <c r="G382" s="271" t="s">
        <v>2935</v>
      </c>
      <c r="H382" s="271"/>
      <c r="I382" s="257"/>
      <c r="J382" s="257"/>
      <c r="K382" s="258"/>
    </row>
    <row r="383" spans="1:11" ht="15" customHeight="1" thickBot="1">
      <c r="A383" s="54"/>
      <c r="B383" s="648" t="s">
        <v>2936</v>
      </c>
      <c r="C383" s="273">
        <v>147.72999999999999</v>
      </c>
      <c r="D383" s="274">
        <v>152.16999999999999</v>
      </c>
      <c r="E383" s="634">
        <f t="shared" si="153"/>
        <v>164.34360000000001</v>
      </c>
      <c r="F383" s="649">
        <f t="shared" si="154"/>
        <v>164.35</v>
      </c>
      <c r="G383" s="275" t="s">
        <v>2937</v>
      </c>
      <c r="H383" s="275"/>
      <c r="I383" s="276"/>
      <c r="J383" s="276"/>
      <c r="K383" s="277"/>
    </row>
    <row r="384" spans="1:11" ht="15" customHeight="1">
      <c r="A384" s="45"/>
      <c r="B384" s="92" t="s">
        <v>2711</v>
      </c>
      <c r="C384" s="59"/>
      <c r="D384" s="238"/>
      <c r="E384" s="238"/>
      <c r="F384" s="238"/>
      <c r="G384" s="61"/>
      <c r="H384" s="61"/>
      <c r="I384" s="46"/>
      <c r="J384" s="46"/>
      <c r="K384" s="47"/>
    </row>
    <row r="385" spans="1:11" ht="15" customHeight="1">
      <c r="A385" s="48"/>
      <c r="B385" s="49" t="s">
        <v>19</v>
      </c>
      <c r="C385" s="50" t="s">
        <v>3930</v>
      </c>
      <c r="D385" s="51" t="s">
        <v>3930</v>
      </c>
      <c r="E385" s="51" t="s">
        <v>4055</v>
      </c>
      <c r="F385" s="51" t="s">
        <v>3930</v>
      </c>
      <c r="G385" s="51" t="s">
        <v>21</v>
      </c>
      <c r="H385" s="52" t="s">
        <v>13</v>
      </c>
      <c r="I385" s="52"/>
      <c r="J385" s="52"/>
      <c r="K385" s="53"/>
    </row>
    <row r="386" spans="1:11" ht="15" customHeight="1">
      <c r="A386" s="48"/>
      <c r="B386" s="646" t="s">
        <v>2978</v>
      </c>
      <c r="C386" s="254">
        <v>68.3</v>
      </c>
      <c r="D386" s="255">
        <f>C386*1.03</f>
        <v>70.349000000000004</v>
      </c>
      <c r="E386" s="634">
        <f t="shared" ref="E386:E391" si="155">D386*1.08</f>
        <v>75.976920000000007</v>
      </c>
      <c r="F386" s="649">
        <f t="shared" ref="F386:F391" si="156">ROUNDUP(E386,2)</f>
        <v>75.98</v>
      </c>
      <c r="G386" s="256" t="s">
        <v>119</v>
      </c>
      <c r="H386" s="257" t="s">
        <v>24</v>
      </c>
      <c r="I386" s="257"/>
      <c r="J386" s="257"/>
      <c r="K386" s="258"/>
    </row>
    <row r="387" spans="1:11" ht="15" customHeight="1">
      <c r="A387" s="48"/>
      <c r="B387" s="645" t="s">
        <v>2979</v>
      </c>
      <c r="C387" s="260">
        <v>68.3</v>
      </c>
      <c r="D387" s="261">
        <f>C387*1.03</f>
        <v>70.349000000000004</v>
      </c>
      <c r="E387" s="634">
        <f t="shared" si="155"/>
        <v>75.976920000000007</v>
      </c>
      <c r="F387" s="649">
        <f t="shared" si="156"/>
        <v>75.98</v>
      </c>
      <c r="G387" s="262" t="s">
        <v>119</v>
      </c>
      <c r="H387" s="263" t="s">
        <v>26</v>
      </c>
      <c r="I387" s="263"/>
      <c r="J387" s="263"/>
      <c r="K387" s="264"/>
    </row>
    <row r="388" spans="1:11" ht="15" customHeight="1">
      <c r="A388" s="48"/>
      <c r="B388" s="645" t="s">
        <v>2980</v>
      </c>
      <c r="C388" s="260">
        <v>149.6</v>
      </c>
      <c r="D388" s="261">
        <f>C388*1.03</f>
        <v>154.08799999999999</v>
      </c>
      <c r="E388" s="634">
        <f t="shared" si="155"/>
        <v>166.41504</v>
      </c>
      <c r="F388" s="649">
        <f t="shared" si="156"/>
        <v>166.42</v>
      </c>
      <c r="G388" s="262" t="s">
        <v>119</v>
      </c>
      <c r="H388" s="263" t="s">
        <v>28</v>
      </c>
      <c r="I388" s="263"/>
      <c r="J388" s="263"/>
      <c r="K388" s="264"/>
    </row>
    <row r="389" spans="1:11" ht="15" customHeight="1">
      <c r="A389" s="48"/>
      <c r="B389" s="645" t="s">
        <v>2981</v>
      </c>
      <c r="C389" s="260">
        <v>149.6</v>
      </c>
      <c r="D389" s="261">
        <f>C389*1.03</f>
        <v>154.08799999999999</v>
      </c>
      <c r="E389" s="634">
        <f t="shared" si="155"/>
        <v>166.41504</v>
      </c>
      <c r="F389" s="649">
        <f t="shared" si="156"/>
        <v>166.42</v>
      </c>
      <c r="G389" s="262" t="s">
        <v>119</v>
      </c>
      <c r="H389" s="263" t="s">
        <v>30</v>
      </c>
      <c r="I389" s="263"/>
      <c r="J389" s="263"/>
      <c r="K389" s="264"/>
    </row>
    <row r="390" spans="1:11" ht="15" customHeight="1">
      <c r="A390" s="48"/>
      <c r="B390" s="645" t="s">
        <v>2982</v>
      </c>
      <c r="C390" s="260">
        <v>184.07</v>
      </c>
      <c r="D390" s="261">
        <v>189.6</v>
      </c>
      <c r="E390" s="634">
        <f t="shared" si="155"/>
        <v>204.768</v>
      </c>
      <c r="F390" s="649">
        <f t="shared" si="156"/>
        <v>204.76999999999998</v>
      </c>
      <c r="G390" s="262" t="s">
        <v>32</v>
      </c>
      <c r="H390" s="263" t="s">
        <v>28</v>
      </c>
      <c r="I390" s="263"/>
      <c r="J390" s="263"/>
      <c r="K390" s="264"/>
    </row>
    <row r="391" spans="1:11" ht="15" customHeight="1">
      <c r="A391" s="48"/>
      <c r="B391" s="265" t="s">
        <v>2983</v>
      </c>
      <c r="C391" s="266">
        <v>184.07</v>
      </c>
      <c r="D391" s="267">
        <v>189.6</v>
      </c>
      <c r="E391" s="634">
        <f t="shared" si="155"/>
        <v>204.768</v>
      </c>
      <c r="F391" s="649">
        <f t="shared" si="156"/>
        <v>204.76999999999998</v>
      </c>
      <c r="G391" s="268" t="s">
        <v>32</v>
      </c>
      <c r="H391" s="269" t="s">
        <v>30</v>
      </c>
      <c r="I391" s="269"/>
      <c r="J391" s="269"/>
      <c r="K391" s="270"/>
    </row>
    <row r="392" spans="1:11" ht="15" customHeight="1">
      <c r="A392" s="48"/>
      <c r="B392" s="49" t="s">
        <v>19</v>
      </c>
      <c r="C392" s="50" t="s">
        <v>3930</v>
      </c>
      <c r="D392" s="51" t="s">
        <v>3930</v>
      </c>
      <c r="E392" s="51" t="s">
        <v>4055</v>
      </c>
      <c r="F392" s="51" t="s">
        <v>3930</v>
      </c>
      <c r="G392" s="64" t="s">
        <v>2984</v>
      </c>
      <c r="H392" s="64"/>
      <c r="I392" s="52"/>
      <c r="J392" s="52"/>
      <c r="K392" s="53"/>
    </row>
    <row r="393" spans="1:11" ht="15" customHeight="1">
      <c r="A393" s="48"/>
      <c r="B393" s="646" t="s">
        <v>2949</v>
      </c>
      <c r="C393" s="254">
        <v>173.39</v>
      </c>
      <c r="D393" s="255">
        <v>178.6</v>
      </c>
      <c r="E393" s="634">
        <f t="shared" ref="E393:E394" si="157">D393*1.08</f>
        <v>192.88800000000001</v>
      </c>
      <c r="F393" s="649">
        <f t="shared" ref="F393:F394" si="158">ROUNDUP(E393,2)</f>
        <v>192.89</v>
      </c>
      <c r="G393" s="271" t="s">
        <v>2985</v>
      </c>
      <c r="H393" s="271"/>
      <c r="I393" s="257"/>
      <c r="J393" s="257"/>
      <c r="K393" s="258"/>
    </row>
    <row r="394" spans="1:11" ht="15" customHeight="1" thickBot="1">
      <c r="A394" s="54"/>
      <c r="B394" s="648" t="s">
        <v>2950</v>
      </c>
      <c r="C394" s="273">
        <v>218.59</v>
      </c>
      <c r="D394" s="274">
        <f>C394*1.03</f>
        <v>225.14770000000001</v>
      </c>
      <c r="E394" s="634">
        <f t="shared" si="157"/>
        <v>243.15951600000002</v>
      </c>
      <c r="F394" s="649">
        <f t="shared" si="158"/>
        <v>243.16</v>
      </c>
      <c r="G394" s="275" t="s">
        <v>2986</v>
      </c>
      <c r="H394" s="275"/>
      <c r="I394" s="276"/>
      <c r="J394" s="276"/>
      <c r="K394" s="277"/>
    </row>
    <row r="395" spans="1:11" ht="15" customHeight="1">
      <c r="A395" s="45"/>
      <c r="B395" s="92" t="s">
        <v>2712</v>
      </c>
      <c r="C395" s="59"/>
      <c r="D395" s="238"/>
      <c r="E395" s="238"/>
      <c r="F395" s="238"/>
      <c r="G395" s="61"/>
      <c r="H395" s="61"/>
      <c r="I395" s="46"/>
      <c r="J395" s="46"/>
      <c r="K395" s="47"/>
    </row>
    <row r="396" spans="1:11" ht="15" customHeight="1">
      <c r="A396" s="48"/>
      <c r="B396" s="49" t="s">
        <v>19</v>
      </c>
      <c r="C396" s="50" t="s">
        <v>3930</v>
      </c>
      <c r="D396" s="51" t="s">
        <v>3930</v>
      </c>
      <c r="E396" s="51" t="s">
        <v>4055</v>
      </c>
      <c r="F396" s="51" t="s">
        <v>3930</v>
      </c>
      <c r="G396" s="51" t="s">
        <v>21</v>
      </c>
      <c r="H396" s="52" t="s">
        <v>13</v>
      </c>
      <c r="I396" s="52"/>
      <c r="J396" s="52"/>
      <c r="K396" s="53"/>
    </row>
    <row r="397" spans="1:11" ht="15" customHeight="1">
      <c r="A397" s="48"/>
      <c r="B397" s="646" t="s">
        <v>2987</v>
      </c>
      <c r="C397" s="254">
        <v>126.17</v>
      </c>
      <c r="D397" s="255">
        <f>C397*1.03</f>
        <v>129.95510000000002</v>
      </c>
      <c r="E397" s="634">
        <f t="shared" ref="E397:E399" si="159">D397*1.08</f>
        <v>140.35150800000002</v>
      </c>
      <c r="F397" s="649">
        <f t="shared" ref="F397:F399" si="160">ROUNDUP(E397,2)</f>
        <v>140.35999999999999</v>
      </c>
      <c r="G397" s="256" t="s">
        <v>119</v>
      </c>
      <c r="H397" s="257" t="s">
        <v>26</v>
      </c>
      <c r="I397" s="257"/>
      <c r="J397" s="257"/>
      <c r="K397" s="258"/>
    </row>
    <row r="398" spans="1:11" ht="15" customHeight="1">
      <c r="A398" s="48"/>
      <c r="B398" s="645" t="s">
        <v>2988</v>
      </c>
      <c r="C398" s="260">
        <v>288.57</v>
      </c>
      <c r="D398" s="261">
        <f>C398*1.03</f>
        <v>297.22710000000001</v>
      </c>
      <c r="E398" s="634">
        <f t="shared" si="159"/>
        <v>321.005268</v>
      </c>
      <c r="F398" s="649">
        <f t="shared" si="160"/>
        <v>321.01</v>
      </c>
      <c r="G398" s="262" t="s">
        <v>119</v>
      </c>
      <c r="H398" s="263" t="s">
        <v>30</v>
      </c>
      <c r="I398" s="263"/>
      <c r="J398" s="263"/>
      <c r="K398" s="264"/>
    </row>
    <row r="399" spans="1:11" ht="15" customHeight="1">
      <c r="A399" s="48"/>
      <c r="B399" s="265" t="s">
        <v>2989</v>
      </c>
      <c r="C399" s="266">
        <v>361.03999999999996</v>
      </c>
      <c r="D399" s="267">
        <v>371.88</v>
      </c>
      <c r="E399" s="634">
        <f t="shared" si="159"/>
        <v>401.63040000000001</v>
      </c>
      <c r="F399" s="649">
        <f t="shared" si="160"/>
        <v>401.64</v>
      </c>
      <c r="G399" s="268" t="s">
        <v>32</v>
      </c>
      <c r="H399" s="269" t="s">
        <v>30</v>
      </c>
      <c r="I399" s="269"/>
      <c r="J399" s="269"/>
      <c r="K399" s="270"/>
    </row>
    <row r="400" spans="1:11" ht="15" customHeight="1">
      <c r="A400" s="48"/>
      <c r="B400" s="49" t="s">
        <v>19</v>
      </c>
      <c r="C400" s="50" t="s">
        <v>3930</v>
      </c>
      <c r="D400" s="51" t="s">
        <v>3930</v>
      </c>
      <c r="E400" s="51" t="s">
        <v>4055</v>
      </c>
      <c r="F400" s="51" t="s">
        <v>3930</v>
      </c>
      <c r="G400" s="64" t="s">
        <v>2713</v>
      </c>
      <c r="H400" s="64"/>
      <c r="I400" s="52"/>
      <c r="J400" s="52"/>
      <c r="K400" s="53"/>
    </row>
    <row r="401" spans="1:11" ht="15" customHeight="1">
      <c r="A401" s="48"/>
      <c r="B401" s="646" t="s">
        <v>2955</v>
      </c>
      <c r="C401" s="254">
        <v>198.10999999999999</v>
      </c>
      <c r="D401" s="255">
        <v>204.06</v>
      </c>
      <c r="E401" s="634">
        <f t="shared" ref="E401:E402" si="161">D401*1.08</f>
        <v>220.38480000000001</v>
      </c>
      <c r="F401" s="649">
        <f t="shared" ref="F401:F402" si="162">ROUNDUP(E401,2)</f>
        <v>220.39</v>
      </c>
      <c r="G401" s="271" t="s">
        <v>2990</v>
      </c>
      <c r="H401" s="271"/>
      <c r="I401" s="257"/>
      <c r="J401" s="257"/>
      <c r="K401" s="258"/>
    </row>
    <row r="402" spans="1:11" ht="15" customHeight="1" thickBot="1">
      <c r="A402" s="54"/>
      <c r="B402" s="648" t="s">
        <v>2957</v>
      </c>
      <c r="C402" s="273">
        <v>238.42</v>
      </c>
      <c r="D402" s="274">
        <v>245.58</v>
      </c>
      <c r="E402" s="634">
        <f t="shared" si="161"/>
        <v>265.22640000000001</v>
      </c>
      <c r="F402" s="649">
        <f t="shared" si="162"/>
        <v>265.23</v>
      </c>
      <c r="G402" s="275" t="s">
        <v>2991</v>
      </c>
      <c r="H402" s="275"/>
      <c r="I402" s="276"/>
      <c r="J402" s="276"/>
      <c r="K402" s="277"/>
    </row>
    <row r="403" spans="1:11" ht="15" customHeight="1">
      <c r="A403" s="45"/>
      <c r="B403" s="88" t="s">
        <v>2714</v>
      </c>
      <c r="C403" s="59"/>
      <c r="D403" s="238"/>
      <c r="E403" s="238"/>
      <c r="F403" s="238"/>
      <c r="G403" s="46"/>
      <c r="H403" s="46"/>
      <c r="I403" s="46"/>
      <c r="J403" s="46"/>
      <c r="K403" s="47"/>
    </row>
    <row r="404" spans="1:11" ht="15" customHeight="1">
      <c r="A404" s="48"/>
      <c r="B404" s="49" t="s">
        <v>19</v>
      </c>
      <c r="C404" s="50" t="s">
        <v>3930</v>
      </c>
      <c r="D404" s="51" t="s">
        <v>3930</v>
      </c>
      <c r="E404" s="51" t="s">
        <v>4055</v>
      </c>
      <c r="F404" s="51" t="s">
        <v>3930</v>
      </c>
      <c r="G404" s="51" t="s">
        <v>21</v>
      </c>
      <c r="H404" s="52" t="s">
        <v>13</v>
      </c>
      <c r="I404" s="52"/>
      <c r="J404" s="52"/>
      <c r="K404" s="53"/>
    </row>
    <row r="405" spans="1:11" ht="15" customHeight="1">
      <c r="A405" s="48"/>
      <c r="B405" s="646" t="s">
        <v>2992</v>
      </c>
      <c r="C405" s="254">
        <v>166.86</v>
      </c>
      <c r="D405" s="255">
        <f>C405*1.03</f>
        <v>171.86580000000001</v>
      </c>
      <c r="E405" s="634">
        <f t="shared" ref="E405:E407" si="163">D405*1.08</f>
        <v>185.61506400000002</v>
      </c>
      <c r="F405" s="649">
        <f t="shared" ref="F405:F407" si="164">ROUNDUP(E405,2)</f>
        <v>185.62</v>
      </c>
      <c r="G405" s="256" t="s">
        <v>119</v>
      </c>
      <c r="H405" s="257" t="s">
        <v>26</v>
      </c>
      <c r="I405" s="257"/>
      <c r="J405" s="257"/>
      <c r="K405" s="258"/>
    </row>
    <row r="406" spans="1:11" ht="15" customHeight="1">
      <c r="A406" s="48"/>
      <c r="B406" s="645" t="s">
        <v>2993</v>
      </c>
      <c r="C406" s="260">
        <v>266.62</v>
      </c>
      <c r="D406" s="261">
        <f>C406*1.03</f>
        <v>274.61860000000001</v>
      </c>
      <c r="E406" s="634">
        <f t="shared" si="163"/>
        <v>296.58808800000003</v>
      </c>
      <c r="F406" s="649">
        <f t="shared" si="164"/>
        <v>296.58999999999997</v>
      </c>
      <c r="G406" s="262" t="s">
        <v>119</v>
      </c>
      <c r="H406" s="263" t="s">
        <v>30</v>
      </c>
      <c r="I406" s="263"/>
      <c r="J406" s="263"/>
      <c r="K406" s="264"/>
    </row>
    <row r="407" spans="1:11" ht="15" customHeight="1">
      <c r="A407" s="48"/>
      <c r="B407" s="265" t="s">
        <v>2994</v>
      </c>
      <c r="C407" s="266">
        <v>405.29</v>
      </c>
      <c r="D407" s="267">
        <f>C407*1.03</f>
        <v>417.44870000000003</v>
      </c>
      <c r="E407" s="634">
        <f t="shared" si="163"/>
        <v>450.84459600000008</v>
      </c>
      <c r="F407" s="649">
        <f t="shared" si="164"/>
        <v>450.84999999999997</v>
      </c>
      <c r="G407" s="268" t="s">
        <v>32</v>
      </c>
      <c r="H407" s="269" t="s">
        <v>30</v>
      </c>
      <c r="I407" s="269"/>
      <c r="J407" s="269"/>
      <c r="K407" s="270"/>
    </row>
    <row r="408" spans="1:11" ht="15" customHeight="1">
      <c r="A408" s="48"/>
      <c r="B408" s="49" t="s">
        <v>19</v>
      </c>
      <c r="C408" s="50" t="s">
        <v>3930</v>
      </c>
      <c r="D408" s="51" t="s">
        <v>3930</v>
      </c>
      <c r="E408" s="51" t="s">
        <v>4055</v>
      </c>
      <c r="F408" s="51" t="s">
        <v>3930</v>
      </c>
      <c r="G408" s="64" t="s">
        <v>2962</v>
      </c>
      <c r="H408" s="64"/>
      <c r="I408" s="52"/>
      <c r="J408" s="52"/>
      <c r="K408" s="53"/>
    </row>
    <row r="409" spans="1:11" ht="15" customHeight="1">
      <c r="A409" s="48"/>
      <c r="B409" s="646" t="s">
        <v>2963</v>
      </c>
      <c r="C409" s="254">
        <v>235.82</v>
      </c>
      <c r="D409" s="255">
        <v>242.9</v>
      </c>
      <c r="E409" s="634">
        <f t="shared" ref="E409:E410" si="165">D409*1.08</f>
        <v>262.33200000000005</v>
      </c>
      <c r="F409" s="649">
        <f t="shared" ref="F409:F410" si="166">ROUNDUP(E409,2)</f>
        <v>262.33999999999997</v>
      </c>
      <c r="G409" s="271" t="s">
        <v>2990</v>
      </c>
      <c r="H409" s="271"/>
      <c r="I409" s="257"/>
      <c r="J409" s="257"/>
      <c r="K409" s="258"/>
    </row>
    <row r="410" spans="1:11" ht="15" customHeight="1" thickBot="1">
      <c r="A410" s="54"/>
      <c r="B410" s="648" t="s">
        <v>2709</v>
      </c>
      <c r="C410" s="273">
        <v>296.43</v>
      </c>
      <c r="D410" s="274">
        <v>305.33</v>
      </c>
      <c r="E410" s="634">
        <f t="shared" si="165"/>
        <v>329.75639999999999</v>
      </c>
      <c r="F410" s="649">
        <f t="shared" si="166"/>
        <v>329.76</v>
      </c>
      <c r="G410" s="275" t="s">
        <v>2991</v>
      </c>
      <c r="H410" s="275"/>
      <c r="I410" s="276"/>
      <c r="J410" s="276"/>
      <c r="K410" s="277"/>
    </row>
    <row r="411" spans="1:11" ht="15" customHeight="1">
      <c r="A411" s="45"/>
      <c r="B411" s="92" t="s">
        <v>2715</v>
      </c>
      <c r="C411" s="59"/>
      <c r="D411" s="238"/>
      <c r="E411" s="238"/>
      <c r="F411" s="238"/>
      <c r="G411" s="61"/>
      <c r="H411" s="46"/>
      <c r="I411" s="46"/>
      <c r="J411" s="46"/>
      <c r="K411" s="47"/>
    </row>
    <row r="412" spans="1:11" ht="15" customHeight="1">
      <c r="A412" s="48"/>
      <c r="B412" s="49" t="s">
        <v>19</v>
      </c>
      <c r="C412" s="50" t="s">
        <v>3930</v>
      </c>
      <c r="D412" s="51" t="s">
        <v>3930</v>
      </c>
      <c r="E412" s="51" t="s">
        <v>4055</v>
      </c>
      <c r="F412" s="51" t="s">
        <v>3930</v>
      </c>
      <c r="G412" s="51" t="s">
        <v>21</v>
      </c>
      <c r="H412" s="52" t="s">
        <v>13</v>
      </c>
      <c r="I412" s="52"/>
      <c r="J412" s="52"/>
      <c r="K412" s="53"/>
    </row>
    <row r="413" spans="1:11" ht="15" customHeight="1">
      <c r="A413" s="48"/>
      <c r="B413" s="646" t="s">
        <v>2995</v>
      </c>
      <c r="C413" s="254">
        <v>154.5</v>
      </c>
      <c r="D413" s="255">
        <f t="shared" ref="D413:D418" si="167">C413*1.03</f>
        <v>159.13499999999999</v>
      </c>
      <c r="E413" s="634">
        <f t="shared" ref="E413:E418" si="168">D413*1.08</f>
        <v>171.86580000000001</v>
      </c>
      <c r="F413" s="649">
        <f t="shared" ref="F413:F418" si="169">ROUNDUP(E413,2)</f>
        <v>171.87</v>
      </c>
      <c r="G413" s="256" t="s">
        <v>119</v>
      </c>
      <c r="H413" s="257" t="s">
        <v>24</v>
      </c>
      <c r="I413" s="257"/>
      <c r="J413" s="257"/>
      <c r="K413" s="258"/>
    </row>
    <row r="414" spans="1:11" ht="15" customHeight="1">
      <c r="A414" s="48"/>
      <c r="B414" s="645" t="s">
        <v>2996</v>
      </c>
      <c r="C414" s="260">
        <v>154.5</v>
      </c>
      <c r="D414" s="261">
        <f t="shared" si="167"/>
        <v>159.13499999999999</v>
      </c>
      <c r="E414" s="634">
        <f t="shared" si="168"/>
        <v>171.86580000000001</v>
      </c>
      <c r="F414" s="649">
        <f t="shared" si="169"/>
        <v>171.87</v>
      </c>
      <c r="G414" s="262" t="s">
        <v>119</v>
      </c>
      <c r="H414" s="263" t="s">
        <v>26</v>
      </c>
      <c r="I414" s="263"/>
      <c r="J414" s="263"/>
      <c r="K414" s="264"/>
    </row>
    <row r="415" spans="1:11" ht="15" customHeight="1">
      <c r="A415" s="48"/>
      <c r="B415" s="645" t="s">
        <v>2997</v>
      </c>
      <c r="C415" s="260">
        <v>227.3</v>
      </c>
      <c r="D415" s="261">
        <f t="shared" si="167"/>
        <v>234.11900000000003</v>
      </c>
      <c r="E415" s="634">
        <f t="shared" si="168"/>
        <v>252.84852000000004</v>
      </c>
      <c r="F415" s="649">
        <f t="shared" si="169"/>
        <v>252.85</v>
      </c>
      <c r="G415" s="262" t="s">
        <v>119</v>
      </c>
      <c r="H415" s="263" t="s">
        <v>28</v>
      </c>
      <c r="I415" s="263"/>
      <c r="J415" s="263"/>
      <c r="K415" s="264"/>
    </row>
    <row r="416" spans="1:11" ht="15" customHeight="1">
      <c r="A416" s="48"/>
      <c r="B416" s="645" t="s">
        <v>2998</v>
      </c>
      <c r="C416" s="260">
        <v>227.3</v>
      </c>
      <c r="D416" s="261">
        <f t="shared" si="167"/>
        <v>234.11900000000003</v>
      </c>
      <c r="E416" s="634">
        <f t="shared" si="168"/>
        <v>252.84852000000004</v>
      </c>
      <c r="F416" s="649">
        <f t="shared" si="169"/>
        <v>252.85</v>
      </c>
      <c r="G416" s="262" t="s">
        <v>119</v>
      </c>
      <c r="H416" s="263" t="s">
        <v>30</v>
      </c>
      <c r="I416" s="263"/>
      <c r="J416" s="263"/>
      <c r="K416" s="264"/>
    </row>
    <row r="417" spans="1:11" ht="15" customHeight="1">
      <c r="A417" s="48"/>
      <c r="B417" s="645" t="s">
        <v>2999</v>
      </c>
      <c r="C417" s="260">
        <v>267.34999999999997</v>
      </c>
      <c r="D417" s="261">
        <f t="shared" si="167"/>
        <v>275.37049999999999</v>
      </c>
      <c r="E417" s="634">
        <f t="shared" si="168"/>
        <v>297.40014000000002</v>
      </c>
      <c r="F417" s="649">
        <f t="shared" si="169"/>
        <v>297.40999999999997</v>
      </c>
      <c r="G417" s="262" t="s">
        <v>32</v>
      </c>
      <c r="H417" s="263" t="s">
        <v>28</v>
      </c>
      <c r="I417" s="263"/>
      <c r="J417" s="263"/>
      <c r="K417" s="264"/>
    </row>
    <row r="418" spans="1:11" ht="15" customHeight="1">
      <c r="A418" s="48"/>
      <c r="B418" s="265" t="s">
        <v>3000</v>
      </c>
      <c r="C418" s="266">
        <v>267.34999999999997</v>
      </c>
      <c r="D418" s="267">
        <f t="shared" si="167"/>
        <v>275.37049999999999</v>
      </c>
      <c r="E418" s="634">
        <f t="shared" si="168"/>
        <v>297.40014000000002</v>
      </c>
      <c r="F418" s="649">
        <f t="shared" si="169"/>
        <v>297.40999999999997</v>
      </c>
      <c r="G418" s="268" t="s">
        <v>32</v>
      </c>
      <c r="H418" s="269" t="s">
        <v>30</v>
      </c>
      <c r="I418" s="269"/>
      <c r="J418" s="269"/>
      <c r="K418" s="270"/>
    </row>
    <row r="419" spans="1:11" ht="15" customHeight="1">
      <c r="A419" s="48"/>
      <c r="B419" s="49" t="s">
        <v>19</v>
      </c>
      <c r="C419" s="50" t="s">
        <v>3930</v>
      </c>
      <c r="D419" s="51" t="s">
        <v>3930</v>
      </c>
      <c r="E419" s="51" t="s">
        <v>4055</v>
      </c>
      <c r="F419" s="51" t="s">
        <v>3930</v>
      </c>
      <c r="G419" s="64" t="s">
        <v>2970</v>
      </c>
      <c r="H419" s="64"/>
      <c r="I419" s="52"/>
      <c r="J419" s="52"/>
      <c r="K419" s="53"/>
    </row>
    <row r="420" spans="1:11" ht="15" customHeight="1">
      <c r="A420" s="48"/>
      <c r="B420" s="646" t="s">
        <v>2963</v>
      </c>
      <c r="C420" s="254">
        <v>235.82</v>
      </c>
      <c r="D420" s="255">
        <f>C420*1.03</f>
        <v>242.8946</v>
      </c>
      <c r="E420" s="634">
        <f t="shared" ref="E420:E421" si="170">D420*1.08</f>
        <v>262.326168</v>
      </c>
      <c r="F420" s="649">
        <f t="shared" ref="F420:F421" si="171">ROUNDUP(E420,2)</f>
        <v>262.33</v>
      </c>
      <c r="G420" s="271" t="s">
        <v>2716</v>
      </c>
      <c r="H420" s="271"/>
      <c r="I420" s="257"/>
      <c r="J420" s="257"/>
      <c r="K420" s="258"/>
    </row>
    <row r="421" spans="1:11" ht="15" customHeight="1" thickBot="1">
      <c r="A421" s="48"/>
      <c r="B421" s="647" t="s">
        <v>2709</v>
      </c>
      <c r="C421" s="293">
        <v>296.43</v>
      </c>
      <c r="D421" s="282">
        <v>305.33</v>
      </c>
      <c r="E421" s="634">
        <f t="shared" si="170"/>
        <v>329.75639999999999</v>
      </c>
      <c r="F421" s="649">
        <f t="shared" si="171"/>
        <v>329.76</v>
      </c>
      <c r="G421" s="294" t="s">
        <v>2717</v>
      </c>
      <c r="H421" s="294"/>
      <c r="I421" s="283"/>
      <c r="J421" s="283"/>
      <c r="K421" s="284"/>
    </row>
    <row r="422" spans="1:11" ht="15" customHeight="1" thickBot="1">
      <c r="A422" s="285"/>
      <c r="B422" s="122"/>
      <c r="C422" s="286"/>
      <c r="D422" s="287"/>
      <c r="E422" s="287"/>
      <c r="F422" s="287"/>
      <c r="G422" s="212"/>
      <c r="H422" s="212"/>
      <c r="I422" s="122"/>
      <c r="J422" s="122"/>
      <c r="K422" s="288"/>
    </row>
    <row r="423" spans="1:11" ht="15" customHeight="1">
      <c r="A423" s="45"/>
      <c r="B423" s="74" t="s">
        <v>591</v>
      </c>
      <c r="C423" s="66"/>
      <c r="D423" s="237"/>
      <c r="E423" s="237"/>
      <c r="F423" s="237"/>
      <c r="G423" s="66"/>
      <c r="H423" s="66"/>
      <c r="I423" s="66"/>
      <c r="J423" s="66"/>
      <c r="K423" s="67"/>
    </row>
    <row r="424" spans="1:11" ht="15" customHeight="1">
      <c r="A424" s="48"/>
      <c r="B424" s="49" t="s">
        <v>19</v>
      </c>
      <c r="C424" s="50" t="s">
        <v>3930</v>
      </c>
      <c r="D424" s="51" t="s">
        <v>3930</v>
      </c>
      <c r="E424" s="51" t="s">
        <v>4055</v>
      </c>
      <c r="F424" s="51" t="s">
        <v>3930</v>
      </c>
      <c r="G424" s="51" t="s">
        <v>21</v>
      </c>
      <c r="H424" s="52" t="s">
        <v>13</v>
      </c>
      <c r="I424" s="52"/>
      <c r="J424" s="52"/>
      <c r="K424" s="53"/>
    </row>
    <row r="425" spans="1:11" ht="15" customHeight="1">
      <c r="A425" s="48"/>
      <c r="B425" s="646" t="s">
        <v>591</v>
      </c>
      <c r="C425" s="660">
        <v>441.75</v>
      </c>
      <c r="D425" s="657">
        <v>455.01</v>
      </c>
      <c r="E425" s="634">
        <f t="shared" ref="E425:E430" si="172">D425*1.08</f>
        <v>491.41079999999999</v>
      </c>
      <c r="F425" s="649">
        <f t="shared" ref="F425:F430" si="173">ROUNDUP(E425,2)</f>
        <v>491.42</v>
      </c>
      <c r="G425" s="256" t="s">
        <v>119</v>
      </c>
      <c r="H425" s="257" t="s">
        <v>120</v>
      </c>
      <c r="I425" s="257"/>
      <c r="J425" s="257"/>
      <c r="K425" s="258"/>
    </row>
    <row r="426" spans="1:11" ht="15" customHeight="1">
      <c r="A426" s="48"/>
      <c r="B426" s="645" t="s">
        <v>3001</v>
      </c>
      <c r="C426" s="654">
        <v>441.75</v>
      </c>
      <c r="D426" s="655">
        <v>455.01</v>
      </c>
      <c r="E426" s="634">
        <f t="shared" si="172"/>
        <v>491.41079999999999</v>
      </c>
      <c r="F426" s="649">
        <f t="shared" si="173"/>
        <v>491.42</v>
      </c>
      <c r="G426" s="262" t="s">
        <v>119</v>
      </c>
      <c r="H426" s="263" t="s">
        <v>122</v>
      </c>
      <c r="I426" s="263"/>
      <c r="J426" s="263"/>
      <c r="K426" s="264"/>
    </row>
    <row r="427" spans="1:11" ht="15" customHeight="1">
      <c r="A427" s="48"/>
      <c r="B427" s="645" t="s">
        <v>3002</v>
      </c>
      <c r="C427" s="260">
        <v>522.30999999999995</v>
      </c>
      <c r="D427" s="261">
        <f>C427*1.03</f>
        <v>537.97929999999997</v>
      </c>
      <c r="E427" s="634">
        <f t="shared" si="172"/>
        <v>581.01764400000002</v>
      </c>
      <c r="F427" s="649">
        <f t="shared" si="173"/>
        <v>581.02</v>
      </c>
      <c r="G427" s="262" t="s">
        <v>119</v>
      </c>
      <c r="H427" s="263" t="s">
        <v>28</v>
      </c>
      <c r="I427" s="263"/>
      <c r="J427" s="263"/>
      <c r="K427" s="264"/>
    </row>
    <row r="428" spans="1:11" ht="15" customHeight="1">
      <c r="A428" s="48"/>
      <c r="B428" s="645" t="s">
        <v>3003</v>
      </c>
      <c r="C428" s="260">
        <v>522.30999999999995</v>
      </c>
      <c r="D428" s="261">
        <f>C428*1.03</f>
        <v>537.97929999999997</v>
      </c>
      <c r="E428" s="634">
        <f t="shared" si="172"/>
        <v>581.01764400000002</v>
      </c>
      <c r="F428" s="649">
        <f t="shared" si="173"/>
        <v>581.02</v>
      </c>
      <c r="G428" s="262" t="s">
        <v>119</v>
      </c>
      <c r="H428" s="263" t="s">
        <v>30</v>
      </c>
      <c r="I428" s="263"/>
      <c r="J428" s="263"/>
      <c r="K428" s="264"/>
    </row>
    <row r="429" spans="1:11" ht="15" customHeight="1">
      <c r="A429" s="48"/>
      <c r="B429" s="645" t="s">
        <v>3004</v>
      </c>
      <c r="C429" s="260">
        <v>675.76</v>
      </c>
      <c r="D429" s="261">
        <v>696.04</v>
      </c>
      <c r="E429" s="634">
        <f t="shared" si="172"/>
        <v>751.72320000000002</v>
      </c>
      <c r="F429" s="649">
        <f t="shared" si="173"/>
        <v>751.73</v>
      </c>
      <c r="G429" s="262" t="s">
        <v>32</v>
      </c>
      <c r="H429" s="263" t="s">
        <v>28</v>
      </c>
      <c r="I429" s="263"/>
      <c r="J429" s="263"/>
      <c r="K429" s="264"/>
    </row>
    <row r="430" spans="1:11" ht="15" customHeight="1">
      <c r="A430" s="48"/>
      <c r="B430" s="265" t="s">
        <v>3005</v>
      </c>
      <c r="C430" s="266">
        <v>675.76</v>
      </c>
      <c r="D430" s="267">
        <v>696.04</v>
      </c>
      <c r="E430" s="634">
        <f t="shared" si="172"/>
        <v>751.72320000000002</v>
      </c>
      <c r="F430" s="649">
        <f t="shared" si="173"/>
        <v>751.73</v>
      </c>
      <c r="G430" s="268" t="s">
        <v>32</v>
      </c>
      <c r="H430" s="269" t="s">
        <v>30</v>
      </c>
      <c r="I430" s="269"/>
      <c r="J430" s="269"/>
      <c r="K430" s="270"/>
    </row>
    <row r="431" spans="1:11" ht="15" customHeight="1">
      <c r="A431" s="48"/>
      <c r="B431" s="49" t="s">
        <v>19</v>
      </c>
      <c r="C431" s="50" t="s">
        <v>3930</v>
      </c>
      <c r="D431" s="51" t="s">
        <v>3930</v>
      </c>
      <c r="E431" s="51" t="s">
        <v>4055</v>
      </c>
      <c r="F431" s="51" t="s">
        <v>3930</v>
      </c>
      <c r="G431" s="52" t="s">
        <v>2720</v>
      </c>
      <c r="H431" s="52"/>
      <c r="I431" s="52"/>
      <c r="J431" s="52"/>
      <c r="K431" s="53"/>
    </row>
    <row r="432" spans="1:11" ht="15" customHeight="1">
      <c r="A432" s="48"/>
      <c r="B432" s="646" t="s">
        <v>3006</v>
      </c>
      <c r="C432" s="254">
        <v>93.88000000000001</v>
      </c>
      <c r="D432" s="255">
        <f>C432*1.03</f>
        <v>96.696400000000011</v>
      </c>
      <c r="E432" s="634">
        <f t="shared" ref="E432:E433" si="174">D432*1.08</f>
        <v>104.43211200000002</v>
      </c>
      <c r="F432" s="649">
        <f t="shared" ref="F432:F433" si="175">ROUNDUP(E432,2)</f>
        <v>104.44000000000001</v>
      </c>
      <c r="G432" s="271" t="s">
        <v>2718</v>
      </c>
      <c r="H432" s="271"/>
      <c r="I432" s="257"/>
      <c r="J432" s="257"/>
      <c r="K432" s="258"/>
    </row>
    <row r="433" spans="1:11" ht="15" customHeight="1" thickBot="1">
      <c r="A433" s="54"/>
      <c r="B433" s="648" t="s">
        <v>3007</v>
      </c>
      <c r="C433" s="273">
        <v>147.72999999999999</v>
      </c>
      <c r="D433" s="274">
        <v>152.16999999999999</v>
      </c>
      <c r="E433" s="634">
        <f t="shared" si="174"/>
        <v>164.34360000000001</v>
      </c>
      <c r="F433" s="649">
        <f t="shared" si="175"/>
        <v>164.35</v>
      </c>
      <c r="G433" s="275" t="s">
        <v>2719</v>
      </c>
      <c r="H433" s="275"/>
      <c r="I433" s="276"/>
      <c r="J433" s="276"/>
      <c r="K433" s="277"/>
    </row>
    <row r="434" spans="1:11" ht="15" customHeight="1">
      <c r="A434" s="45"/>
      <c r="B434" s="88" t="s">
        <v>2677</v>
      </c>
      <c r="C434" s="59"/>
      <c r="D434" s="238"/>
      <c r="E434" s="238"/>
      <c r="F434" s="238"/>
      <c r="G434" s="46"/>
      <c r="H434" s="46"/>
      <c r="I434" s="46"/>
      <c r="J434" s="46"/>
      <c r="K434" s="47"/>
    </row>
    <row r="435" spans="1:11" ht="15" customHeight="1">
      <c r="A435" s="48"/>
      <c r="B435" s="49" t="s">
        <v>19</v>
      </c>
      <c r="C435" s="50" t="s">
        <v>3930</v>
      </c>
      <c r="D435" s="51" t="s">
        <v>3930</v>
      </c>
      <c r="E435" s="51" t="s">
        <v>4055</v>
      </c>
      <c r="F435" s="51" t="s">
        <v>3930</v>
      </c>
      <c r="G435" s="51" t="s">
        <v>21</v>
      </c>
      <c r="H435" s="52" t="s">
        <v>13</v>
      </c>
      <c r="I435" s="52"/>
      <c r="J435" s="52"/>
      <c r="K435" s="53"/>
    </row>
    <row r="436" spans="1:11" ht="15" customHeight="1">
      <c r="A436" s="48"/>
      <c r="B436" s="646" t="s">
        <v>1450</v>
      </c>
      <c r="C436" s="254">
        <v>60</v>
      </c>
      <c r="D436" s="255">
        <f t="shared" ref="D436:D441" si="176">C436*1.03</f>
        <v>61.800000000000004</v>
      </c>
      <c r="E436" s="634">
        <f t="shared" ref="E436:E441" si="177">D436*1.08</f>
        <v>66.744000000000014</v>
      </c>
      <c r="F436" s="649">
        <f t="shared" ref="F436:F441" si="178">ROUNDUP(E436,2)</f>
        <v>66.75</v>
      </c>
      <c r="G436" s="256" t="s">
        <v>119</v>
      </c>
      <c r="H436" s="257" t="s">
        <v>120</v>
      </c>
      <c r="I436" s="257"/>
      <c r="J436" s="257"/>
      <c r="K436" s="258"/>
    </row>
    <row r="437" spans="1:11" ht="15" customHeight="1">
      <c r="A437" s="48"/>
      <c r="B437" s="645" t="s">
        <v>1452</v>
      </c>
      <c r="C437" s="260">
        <v>60</v>
      </c>
      <c r="D437" s="261">
        <f t="shared" si="176"/>
        <v>61.800000000000004</v>
      </c>
      <c r="E437" s="634">
        <f t="shared" si="177"/>
        <v>66.744000000000014</v>
      </c>
      <c r="F437" s="649">
        <f t="shared" si="178"/>
        <v>66.75</v>
      </c>
      <c r="G437" s="262" t="s">
        <v>119</v>
      </c>
      <c r="H437" s="263" t="s">
        <v>122</v>
      </c>
      <c r="I437" s="263"/>
      <c r="J437" s="263"/>
      <c r="K437" s="264"/>
    </row>
    <row r="438" spans="1:11" ht="15" customHeight="1">
      <c r="A438" s="48"/>
      <c r="B438" s="645" t="s">
        <v>1453</v>
      </c>
      <c r="C438" s="260">
        <v>141.19999999999999</v>
      </c>
      <c r="D438" s="261">
        <f t="shared" si="176"/>
        <v>145.43599999999998</v>
      </c>
      <c r="E438" s="634">
        <f t="shared" si="177"/>
        <v>157.07087999999999</v>
      </c>
      <c r="F438" s="649">
        <f t="shared" si="178"/>
        <v>157.07999999999998</v>
      </c>
      <c r="G438" s="262" t="s">
        <v>119</v>
      </c>
      <c r="H438" s="263" t="s">
        <v>28</v>
      </c>
      <c r="I438" s="263"/>
      <c r="J438" s="263"/>
      <c r="K438" s="264"/>
    </row>
    <row r="439" spans="1:11" ht="15" customHeight="1">
      <c r="A439" s="48"/>
      <c r="B439" s="645" t="s">
        <v>1454</v>
      </c>
      <c r="C439" s="260">
        <v>141.19999999999999</v>
      </c>
      <c r="D439" s="261">
        <f t="shared" si="176"/>
        <v>145.43599999999998</v>
      </c>
      <c r="E439" s="634">
        <f t="shared" si="177"/>
        <v>157.07087999999999</v>
      </c>
      <c r="F439" s="649">
        <f t="shared" si="178"/>
        <v>157.07999999999998</v>
      </c>
      <c r="G439" s="262" t="s">
        <v>119</v>
      </c>
      <c r="H439" s="263" t="s">
        <v>30</v>
      </c>
      <c r="I439" s="263"/>
      <c r="J439" s="263"/>
      <c r="K439" s="264"/>
    </row>
    <row r="440" spans="1:11" ht="15" customHeight="1">
      <c r="A440" s="48"/>
      <c r="B440" s="645" t="s">
        <v>1455</v>
      </c>
      <c r="C440" s="260">
        <v>172.57999999999998</v>
      </c>
      <c r="D440" s="261">
        <f t="shared" si="176"/>
        <v>177.75739999999999</v>
      </c>
      <c r="E440" s="634">
        <f t="shared" si="177"/>
        <v>191.977992</v>
      </c>
      <c r="F440" s="649">
        <f t="shared" si="178"/>
        <v>191.98</v>
      </c>
      <c r="G440" s="262" t="s">
        <v>32</v>
      </c>
      <c r="H440" s="263" t="s">
        <v>28</v>
      </c>
      <c r="I440" s="263"/>
      <c r="J440" s="263"/>
      <c r="K440" s="264"/>
    </row>
    <row r="441" spans="1:11" ht="15" customHeight="1">
      <c r="A441" s="48"/>
      <c r="B441" s="265" t="s">
        <v>1456</v>
      </c>
      <c r="C441" s="266">
        <v>172.57999999999998</v>
      </c>
      <c r="D441" s="267">
        <f t="shared" si="176"/>
        <v>177.75739999999999</v>
      </c>
      <c r="E441" s="634">
        <f t="shared" si="177"/>
        <v>191.977992</v>
      </c>
      <c r="F441" s="649">
        <f t="shared" si="178"/>
        <v>191.98</v>
      </c>
      <c r="G441" s="268" t="s">
        <v>32</v>
      </c>
      <c r="H441" s="269" t="s">
        <v>30</v>
      </c>
      <c r="I441" s="269"/>
      <c r="J441" s="269"/>
      <c r="K441" s="270"/>
    </row>
    <row r="442" spans="1:11" ht="15" customHeight="1">
      <c r="A442" s="48"/>
      <c r="B442" s="49" t="s">
        <v>19</v>
      </c>
      <c r="C442" s="50" t="s">
        <v>3930</v>
      </c>
      <c r="D442" s="51" t="s">
        <v>3930</v>
      </c>
      <c r="E442" s="51" t="s">
        <v>4055</v>
      </c>
      <c r="F442" s="51" t="s">
        <v>3930</v>
      </c>
      <c r="G442" s="52"/>
      <c r="H442" s="52" t="s">
        <v>3008</v>
      </c>
      <c r="I442" s="52"/>
      <c r="J442" s="52"/>
      <c r="K442" s="53"/>
    </row>
    <row r="443" spans="1:11" ht="15" customHeight="1">
      <c r="A443" s="48"/>
      <c r="B443" s="646" t="s">
        <v>3009</v>
      </c>
      <c r="C443" s="254">
        <v>108.82</v>
      </c>
      <c r="D443" s="255">
        <v>112.09</v>
      </c>
      <c r="E443" s="634">
        <f t="shared" ref="E443:E444" si="179">D443*1.08</f>
        <v>121.05720000000001</v>
      </c>
      <c r="F443" s="649">
        <f t="shared" ref="F443:F444" si="180">ROUNDUP(E443,2)</f>
        <v>121.06</v>
      </c>
      <c r="G443" s="271" t="s">
        <v>3010</v>
      </c>
      <c r="H443" s="271"/>
      <c r="I443" s="257"/>
      <c r="J443" s="257"/>
      <c r="K443" s="258"/>
    </row>
    <row r="444" spans="1:11" ht="15" customHeight="1" thickBot="1">
      <c r="A444" s="54"/>
      <c r="B444" s="648" t="s">
        <v>3011</v>
      </c>
      <c r="C444" s="273">
        <v>191.76999999999998</v>
      </c>
      <c r="D444" s="274">
        <v>197.53</v>
      </c>
      <c r="E444" s="634">
        <f t="shared" si="179"/>
        <v>213.33240000000001</v>
      </c>
      <c r="F444" s="649">
        <f t="shared" si="180"/>
        <v>213.34</v>
      </c>
      <c r="G444" s="275" t="s">
        <v>3012</v>
      </c>
      <c r="H444" s="275"/>
      <c r="I444" s="276"/>
      <c r="J444" s="276"/>
      <c r="K444" s="277"/>
    </row>
    <row r="445" spans="1:11" ht="15" customHeight="1">
      <c r="A445" s="45"/>
      <c r="B445" s="88" t="s">
        <v>3898</v>
      </c>
      <c r="C445" s="59"/>
      <c r="D445" s="238"/>
      <c r="E445" s="238"/>
      <c r="F445" s="238"/>
      <c r="G445" s="46"/>
      <c r="H445" s="46"/>
      <c r="I445" s="46"/>
      <c r="J445" s="46"/>
      <c r="K445" s="47"/>
    </row>
    <row r="446" spans="1:11" ht="15" customHeight="1">
      <c r="A446" s="48"/>
      <c r="B446" s="49" t="s">
        <v>19</v>
      </c>
      <c r="C446" s="50" t="s">
        <v>3930</v>
      </c>
      <c r="D446" s="51" t="s">
        <v>3930</v>
      </c>
      <c r="E446" s="51" t="s">
        <v>4055</v>
      </c>
      <c r="F446" s="51" t="s">
        <v>3930</v>
      </c>
      <c r="G446" s="51" t="s">
        <v>21</v>
      </c>
      <c r="H446" s="52" t="s">
        <v>13</v>
      </c>
      <c r="I446" s="52"/>
      <c r="J446" s="52"/>
      <c r="K446" s="53"/>
    </row>
    <row r="447" spans="1:11" ht="15" customHeight="1">
      <c r="A447" s="48"/>
      <c r="B447" s="646" t="s">
        <v>2795</v>
      </c>
      <c r="C447" s="254">
        <v>119.99</v>
      </c>
      <c r="D447" s="255">
        <f>C447*1.03</f>
        <v>123.58969999999999</v>
      </c>
      <c r="E447" s="634">
        <f t="shared" ref="E447:E449" si="181">D447*1.08</f>
        <v>133.476876</v>
      </c>
      <c r="F447" s="649">
        <f t="shared" ref="F447:F449" si="182">ROUNDUP(E447,2)</f>
        <v>133.47999999999999</v>
      </c>
      <c r="G447" s="256" t="s">
        <v>119</v>
      </c>
      <c r="H447" s="257" t="s">
        <v>122</v>
      </c>
      <c r="I447" s="257"/>
      <c r="J447" s="257"/>
      <c r="K447" s="258"/>
    </row>
    <row r="448" spans="1:11" ht="15" customHeight="1">
      <c r="A448" s="48"/>
      <c r="B448" s="645" t="s">
        <v>2796</v>
      </c>
      <c r="C448" s="260">
        <v>282.39</v>
      </c>
      <c r="D448" s="261">
        <v>290.87</v>
      </c>
      <c r="E448" s="634">
        <f t="shared" si="181"/>
        <v>314.13960000000003</v>
      </c>
      <c r="F448" s="649">
        <f t="shared" si="182"/>
        <v>314.14</v>
      </c>
      <c r="G448" s="262" t="s">
        <v>119</v>
      </c>
      <c r="H448" s="263" t="s">
        <v>30</v>
      </c>
      <c r="I448" s="263"/>
      <c r="J448" s="263"/>
      <c r="K448" s="264"/>
    </row>
    <row r="449" spans="1:11" ht="15" customHeight="1">
      <c r="A449" s="48"/>
      <c r="B449" s="265" t="s">
        <v>2797</v>
      </c>
      <c r="C449" s="266">
        <v>345.17</v>
      </c>
      <c r="D449" s="267">
        <f>C449*1.03</f>
        <v>355.52510000000001</v>
      </c>
      <c r="E449" s="634">
        <f t="shared" si="181"/>
        <v>383.96710800000005</v>
      </c>
      <c r="F449" s="649">
        <f t="shared" si="182"/>
        <v>383.96999999999997</v>
      </c>
      <c r="G449" s="268" t="s">
        <v>32</v>
      </c>
      <c r="H449" s="269" t="s">
        <v>30</v>
      </c>
      <c r="I449" s="269"/>
      <c r="J449" s="269"/>
      <c r="K449" s="270"/>
    </row>
    <row r="450" spans="1:11" ht="15" customHeight="1">
      <c r="A450" s="48"/>
      <c r="B450" s="49" t="s">
        <v>19</v>
      </c>
      <c r="C450" s="50" t="s">
        <v>3930</v>
      </c>
      <c r="D450" s="51" t="s">
        <v>3930</v>
      </c>
      <c r="E450" s="51" t="s">
        <v>4055</v>
      </c>
      <c r="F450" s="51" t="s">
        <v>3930</v>
      </c>
      <c r="G450" s="52"/>
      <c r="H450" s="52" t="s">
        <v>3013</v>
      </c>
      <c r="I450" s="52"/>
      <c r="J450" s="52"/>
      <c r="K450" s="53"/>
    </row>
    <row r="451" spans="1:11" ht="15" customHeight="1">
      <c r="A451" s="48"/>
      <c r="B451" s="646" t="s">
        <v>3014</v>
      </c>
      <c r="C451" s="254">
        <v>173.39</v>
      </c>
      <c r="D451" s="255">
        <v>178.6</v>
      </c>
      <c r="E451" s="634">
        <f t="shared" ref="E451:E452" si="183">D451*1.08</f>
        <v>192.88800000000001</v>
      </c>
      <c r="F451" s="649">
        <f t="shared" ref="F451:F452" si="184">ROUNDUP(E451,2)</f>
        <v>192.89</v>
      </c>
      <c r="G451" s="271" t="s">
        <v>3015</v>
      </c>
      <c r="H451" s="271"/>
      <c r="I451" s="257"/>
      <c r="J451" s="257"/>
      <c r="K451" s="258"/>
    </row>
    <row r="452" spans="1:11" ht="15" customHeight="1" thickBot="1">
      <c r="A452" s="48"/>
      <c r="B452" s="647" t="s">
        <v>3016</v>
      </c>
      <c r="C452" s="293">
        <v>218.01999999999998</v>
      </c>
      <c r="D452" s="282">
        <v>224.57</v>
      </c>
      <c r="E452" s="634">
        <f t="shared" si="183"/>
        <v>242.53560000000002</v>
      </c>
      <c r="F452" s="649">
        <f t="shared" si="184"/>
        <v>242.54</v>
      </c>
      <c r="G452" s="294" t="s">
        <v>3017</v>
      </c>
      <c r="H452" s="294"/>
      <c r="I452" s="283"/>
      <c r="J452" s="283"/>
      <c r="K452" s="284"/>
    </row>
    <row r="453" spans="1:11" ht="15" customHeight="1" thickBot="1">
      <c r="A453" s="285"/>
      <c r="B453" s="122"/>
      <c r="C453" s="286"/>
      <c r="D453" s="287"/>
      <c r="E453" s="287"/>
      <c r="F453" s="287"/>
      <c r="G453" s="122"/>
      <c r="H453" s="122"/>
      <c r="I453" s="122"/>
      <c r="J453" s="122"/>
      <c r="K453" s="288"/>
    </row>
    <row r="454" spans="1:11" ht="15" customHeight="1">
      <c r="A454" s="45"/>
      <c r="B454" s="58" t="s">
        <v>3934</v>
      </c>
      <c r="C454" s="46"/>
      <c r="D454" s="231"/>
      <c r="E454" s="231"/>
      <c r="F454" s="231"/>
      <c r="G454" s="46"/>
      <c r="H454" s="46"/>
      <c r="I454" s="46"/>
      <c r="J454" s="46"/>
      <c r="K454" s="47"/>
    </row>
    <row r="455" spans="1:11" ht="15" customHeight="1">
      <c r="A455" s="48"/>
      <c r="B455" s="49" t="s">
        <v>19</v>
      </c>
      <c r="C455" s="50" t="s">
        <v>3930</v>
      </c>
      <c r="D455" s="51" t="s">
        <v>3930</v>
      </c>
      <c r="E455" s="51" t="s">
        <v>4055</v>
      </c>
      <c r="F455" s="51" t="s">
        <v>3930</v>
      </c>
      <c r="G455" s="51" t="s">
        <v>21</v>
      </c>
      <c r="H455" s="52" t="s">
        <v>13</v>
      </c>
      <c r="I455" s="52"/>
      <c r="J455" s="52"/>
      <c r="K455" s="53"/>
    </row>
    <row r="456" spans="1:11" ht="15" customHeight="1">
      <c r="A456" s="48"/>
      <c r="B456" s="646" t="s">
        <v>770</v>
      </c>
      <c r="C456" s="254">
        <v>526.88</v>
      </c>
      <c r="D456" s="255">
        <f>C456*1.03</f>
        <v>542.68640000000005</v>
      </c>
      <c r="E456" s="634">
        <f t="shared" ref="E456:E461" si="185">D456*1.08</f>
        <v>586.10131200000012</v>
      </c>
      <c r="F456" s="649">
        <f t="shared" ref="F456:F461" si="186">ROUNDUP(E456,2)</f>
        <v>586.11</v>
      </c>
      <c r="G456" s="256" t="s">
        <v>119</v>
      </c>
      <c r="H456" s="257" t="s">
        <v>120</v>
      </c>
      <c r="I456" s="257"/>
      <c r="J456" s="257"/>
      <c r="K456" s="258"/>
    </row>
    <row r="457" spans="1:11" ht="15" customHeight="1">
      <c r="A457" s="48"/>
      <c r="B457" s="645" t="s">
        <v>3018</v>
      </c>
      <c r="C457" s="260">
        <v>526.88</v>
      </c>
      <c r="D457" s="261">
        <f>C457*1.03</f>
        <v>542.68640000000005</v>
      </c>
      <c r="E457" s="634">
        <f t="shared" si="185"/>
        <v>586.10131200000012</v>
      </c>
      <c r="F457" s="649">
        <f t="shared" si="186"/>
        <v>586.11</v>
      </c>
      <c r="G457" s="262" t="s">
        <v>119</v>
      </c>
      <c r="H457" s="263" t="s">
        <v>122</v>
      </c>
      <c r="I457" s="263"/>
      <c r="J457" s="263"/>
      <c r="K457" s="264"/>
    </row>
    <row r="458" spans="1:11" ht="15" customHeight="1">
      <c r="A458" s="48"/>
      <c r="B458" s="645" t="s">
        <v>3019</v>
      </c>
      <c r="C458" s="260">
        <v>584.62</v>
      </c>
      <c r="D458" s="261">
        <f>C458*1.03</f>
        <v>602.15859999999998</v>
      </c>
      <c r="E458" s="634">
        <f t="shared" si="185"/>
        <v>650.33128799999997</v>
      </c>
      <c r="F458" s="649">
        <f t="shared" si="186"/>
        <v>650.34</v>
      </c>
      <c r="G458" s="262" t="s">
        <v>119</v>
      </c>
      <c r="H458" s="263" t="s">
        <v>28</v>
      </c>
      <c r="I458" s="263"/>
      <c r="J458" s="263"/>
      <c r="K458" s="264"/>
    </row>
    <row r="459" spans="1:11" ht="15" customHeight="1">
      <c r="A459" s="48"/>
      <c r="B459" s="645" t="s">
        <v>3020</v>
      </c>
      <c r="C459" s="260">
        <v>584.62</v>
      </c>
      <c r="D459" s="261">
        <f>C459*1.03</f>
        <v>602.15859999999998</v>
      </c>
      <c r="E459" s="634">
        <f t="shared" si="185"/>
        <v>650.33128799999997</v>
      </c>
      <c r="F459" s="649">
        <f t="shared" si="186"/>
        <v>650.34</v>
      </c>
      <c r="G459" s="262" t="s">
        <v>119</v>
      </c>
      <c r="H459" s="263" t="s">
        <v>30</v>
      </c>
      <c r="I459" s="263"/>
      <c r="J459" s="263"/>
      <c r="K459" s="264"/>
    </row>
    <row r="460" spans="1:11" ht="15" customHeight="1">
      <c r="A460" s="48"/>
      <c r="B460" s="645" t="s">
        <v>3021</v>
      </c>
      <c r="C460" s="260">
        <v>738.07</v>
      </c>
      <c r="D460" s="261">
        <v>760.22</v>
      </c>
      <c r="E460" s="634">
        <f t="shared" si="185"/>
        <v>821.03760000000011</v>
      </c>
      <c r="F460" s="649">
        <f t="shared" si="186"/>
        <v>821.04</v>
      </c>
      <c r="G460" s="262" t="s">
        <v>32</v>
      </c>
      <c r="H460" s="263" t="s">
        <v>28</v>
      </c>
      <c r="I460" s="263"/>
      <c r="J460" s="263"/>
      <c r="K460" s="264"/>
    </row>
    <row r="461" spans="1:11" ht="15" customHeight="1">
      <c r="A461" s="48"/>
      <c r="B461" s="265" t="s">
        <v>3022</v>
      </c>
      <c r="C461" s="266">
        <v>738.07</v>
      </c>
      <c r="D461" s="267">
        <v>760.22</v>
      </c>
      <c r="E461" s="634">
        <f t="shared" si="185"/>
        <v>821.03760000000011</v>
      </c>
      <c r="F461" s="649">
        <f t="shared" si="186"/>
        <v>821.04</v>
      </c>
      <c r="G461" s="268" t="s">
        <v>32</v>
      </c>
      <c r="H461" s="269" t="s">
        <v>30</v>
      </c>
      <c r="I461" s="269"/>
      <c r="J461" s="269"/>
      <c r="K461" s="270"/>
    </row>
    <row r="462" spans="1:11" ht="15" customHeight="1">
      <c r="A462" s="48"/>
      <c r="B462" s="49" t="s">
        <v>19</v>
      </c>
      <c r="C462" s="50" t="s">
        <v>3930</v>
      </c>
      <c r="D462" s="51" t="s">
        <v>3930</v>
      </c>
      <c r="E462" s="51" t="s">
        <v>4055</v>
      </c>
      <c r="F462" s="51" t="s">
        <v>3930</v>
      </c>
      <c r="G462" s="52" t="s">
        <v>163</v>
      </c>
      <c r="H462" s="52"/>
      <c r="I462" s="52"/>
      <c r="J462" s="52"/>
      <c r="K462" s="53"/>
    </row>
    <row r="463" spans="1:11" ht="15" customHeight="1">
      <c r="A463" s="48"/>
      <c r="B463" s="646" t="s">
        <v>3023</v>
      </c>
      <c r="C463" s="254">
        <v>136.34</v>
      </c>
      <c r="D463" s="255">
        <v>140.44</v>
      </c>
      <c r="E463" s="634">
        <f t="shared" ref="E463:E464" si="187">D463*1.08</f>
        <v>151.67520000000002</v>
      </c>
      <c r="F463" s="649">
        <f t="shared" ref="F463:F464" si="188">ROUNDUP(E463,2)</f>
        <v>151.67999999999998</v>
      </c>
      <c r="G463" s="271" t="s">
        <v>2721</v>
      </c>
      <c r="H463" s="271"/>
      <c r="I463" s="257"/>
      <c r="J463" s="257"/>
      <c r="K463" s="258"/>
    </row>
    <row r="464" spans="1:11" ht="15" customHeight="1" thickBot="1">
      <c r="A464" s="54"/>
      <c r="B464" s="648" t="s">
        <v>3024</v>
      </c>
      <c r="C464" s="273">
        <v>181.53</v>
      </c>
      <c r="D464" s="274">
        <f>C464*1.03</f>
        <v>186.9759</v>
      </c>
      <c r="E464" s="634">
        <f t="shared" si="187"/>
        <v>201.93397200000001</v>
      </c>
      <c r="F464" s="649">
        <f t="shared" si="188"/>
        <v>201.94</v>
      </c>
      <c r="G464" s="275" t="s">
        <v>2722</v>
      </c>
      <c r="H464" s="275"/>
      <c r="I464" s="276"/>
      <c r="J464" s="276"/>
      <c r="K464" s="277"/>
    </row>
    <row r="465" spans="1:11" ht="15" customHeight="1">
      <c r="A465" s="45"/>
      <c r="B465" s="88" t="s">
        <v>3025</v>
      </c>
      <c r="C465" s="59"/>
      <c r="D465" s="238"/>
      <c r="E465" s="238"/>
      <c r="F465" s="238"/>
      <c r="G465" s="46"/>
      <c r="H465" s="46"/>
      <c r="I465" s="46"/>
      <c r="J465" s="46"/>
      <c r="K465" s="47"/>
    </row>
    <row r="466" spans="1:11" ht="15" customHeight="1">
      <c r="A466" s="48"/>
      <c r="B466" s="49" t="s">
        <v>19</v>
      </c>
      <c r="C466" s="50" t="s">
        <v>3930</v>
      </c>
      <c r="D466" s="51" t="s">
        <v>3930</v>
      </c>
      <c r="E466" s="51" t="s">
        <v>4055</v>
      </c>
      <c r="F466" s="51" t="s">
        <v>3930</v>
      </c>
      <c r="G466" s="51" t="s">
        <v>21</v>
      </c>
      <c r="H466" s="52" t="s">
        <v>13</v>
      </c>
      <c r="I466" s="52"/>
      <c r="J466" s="52"/>
      <c r="K466" s="53"/>
    </row>
    <row r="467" spans="1:11" ht="15" customHeight="1">
      <c r="A467" s="48"/>
      <c r="B467" s="646" t="s">
        <v>2942</v>
      </c>
      <c r="C467" s="254">
        <v>68.3</v>
      </c>
      <c r="D467" s="255">
        <f>C467*1.03</f>
        <v>70.349000000000004</v>
      </c>
      <c r="E467" s="634">
        <f t="shared" ref="E467:E472" si="189">D467*1.08</f>
        <v>75.976920000000007</v>
      </c>
      <c r="F467" s="649">
        <f t="shared" ref="F467:F472" si="190">ROUNDUP(E467,2)</f>
        <v>75.98</v>
      </c>
      <c r="G467" s="256" t="s">
        <v>119</v>
      </c>
      <c r="H467" s="257" t="s">
        <v>120</v>
      </c>
      <c r="I467" s="257"/>
      <c r="J467" s="257"/>
      <c r="K467" s="258"/>
    </row>
    <row r="468" spans="1:11" ht="15" customHeight="1">
      <c r="A468" s="48"/>
      <c r="B468" s="645" t="s">
        <v>2943</v>
      </c>
      <c r="C468" s="260">
        <v>68.3</v>
      </c>
      <c r="D468" s="261">
        <f>C468*1.03</f>
        <v>70.349000000000004</v>
      </c>
      <c r="E468" s="634">
        <f t="shared" si="189"/>
        <v>75.976920000000007</v>
      </c>
      <c r="F468" s="649">
        <f t="shared" si="190"/>
        <v>75.98</v>
      </c>
      <c r="G468" s="262" t="s">
        <v>119</v>
      </c>
      <c r="H468" s="263" t="s">
        <v>122</v>
      </c>
      <c r="I468" s="263"/>
      <c r="J468" s="263"/>
      <c r="K468" s="264"/>
    </row>
    <row r="469" spans="1:11" ht="15" customHeight="1">
      <c r="A469" s="48"/>
      <c r="B469" s="645" t="s">
        <v>2944</v>
      </c>
      <c r="C469" s="260">
        <v>149.6</v>
      </c>
      <c r="D469" s="261">
        <f>C469*1.03</f>
        <v>154.08799999999999</v>
      </c>
      <c r="E469" s="634">
        <f t="shared" si="189"/>
        <v>166.41504</v>
      </c>
      <c r="F469" s="649">
        <f t="shared" si="190"/>
        <v>166.42</v>
      </c>
      <c r="G469" s="262" t="s">
        <v>119</v>
      </c>
      <c r="H469" s="263" t="s">
        <v>28</v>
      </c>
      <c r="I469" s="263"/>
      <c r="J469" s="263"/>
      <c r="K469" s="264"/>
    </row>
    <row r="470" spans="1:11" ht="15" customHeight="1">
      <c r="A470" s="48"/>
      <c r="B470" s="645" t="s">
        <v>2945</v>
      </c>
      <c r="C470" s="260">
        <v>149.6</v>
      </c>
      <c r="D470" s="261">
        <f>C470*1.03</f>
        <v>154.08799999999999</v>
      </c>
      <c r="E470" s="634">
        <f t="shared" si="189"/>
        <v>166.41504</v>
      </c>
      <c r="F470" s="649">
        <f t="shared" si="190"/>
        <v>166.42</v>
      </c>
      <c r="G470" s="262" t="s">
        <v>119</v>
      </c>
      <c r="H470" s="263" t="s">
        <v>30</v>
      </c>
      <c r="I470" s="263"/>
      <c r="J470" s="263"/>
      <c r="K470" s="264"/>
    </row>
    <row r="471" spans="1:11" ht="15" customHeight="1">
      <c r="A471" s="48"/>
      <c r="B471" s="645" t="s">
        <v>2946</v>
      </c>
      <c r="C471" s="260">
        <v>184.07</v>
      </c>
      <c r="D471" s="261">
        <v>189.6</v>
      </c>
      <c r="E471" s="634">
        <f t="shared" si="189"/>
        <v>204.768</v>
      </c>
      <c r="F471" s="649">
        <f t="shared" si="190"/>
        <v>204.76999999999998</v>
      </c>
      <c r="G471" s="262" t="s">
        <v>32</v>
      </c>
      <c r="H471" s="263" t="s">
        <v>28</v>
      </c>
      <c r="I471" s="263"/>
      <c r="J471" s="263"/>
      <c r="K471" s="264"/>
    </row>
    <row r="472" spans="1:11" ht="15" customHeight="1">
      <c r="A472" s="48"/>
      <c r="B472" s="265" t="s">
        <v>2947</v>
      </c>
      <c r="C472" s="266">
        <v>184.07</v>
      </c>
      <c r="D472" s="267">
        <v>189.6</v>
      </c>
      <c r="E472" s="634">
        <f t="shared" si="189"/>
        <v>204.768</v>
      </c>
      <c r="F472" s="649">
        <f t="shared" si="190"/>
        <v>204.76999999999998</v>
      </c>
      <c r="G472" s="268" t="s">
        <v>32</v>
      </c>
      <c r="H472" s="269" t="s">
        <v>30</v>
      </c>
      <c r="I472" s="269"/>
      <c r="J472" s="269"/>
      <c r="K472" s="270"/>
    </row>
    <row r="473" spans="1:11" ht="15" customHeight="1">
      <c r="A473" s="48"/>
      <c r="B473" s="49" t="s">
        <v>19</v>
      </c>
      <c r="C473" s="50" t="s">
        <v>3930</v>
      </c>
      <c r="D473" s="51" t="s">
        <v>3930</v>
      </c>
      <c r="E473" s="51" t="s">
        <v>4055</v>
      </c>
      <c r="F473" s="51" t="s">
        <v>3930</v>
      </c>
      <c r="G473" s="52" t="s">
        <v>166</v>
      </c>
      <c r="H473" s="52" t="s">
        <v>3026</v>
      </c>
      <c r="I473" s="52"/>
      <c r="J473" s="52"/>
      <c r="K473" s="53"/>
    </row>
    <row r="474" spans="1:11" ht="15" customHeight="1">
      <c r="A474" s="48"/>
      <c r="B474" s="646" t="s">
        <v>3027</v>
      </c>
      <c r="C474" s="254">
        <v>174.59</v>
      </c>
      <c r="D474" s="255">
        <f>C474*1.03</f>
        <v>179.82770000000002</v>
      </c>
      <c r="E474" s="634">
        <f t="shared" ref="E474:E475" si="191">D474*1.08</f>
        <v>194.21391600000004</v>
      </c>
      <c r="F474" s="649">
        <f t="shared" ref="F474:F475" si="192">ROUNDUP(E474,2)</f>
        <v>194.22</v>
      </c>
      <c r="G474" s="271" t="s">
        <v>2723</v>
      </c>
      <c r="H474" s="271"/>
      <c r="I474" s="257"/>
      <c r="J474" s="257"/>
      <c r="K474" s="258"/>
    </row>
    <row r="475" spans="1:11" ht="15" customHeight="1" thickBot="1">
      <c r="A475" s="48"/>
      <c r="B475" s="647" t="s">
        <v>3028</v>
      </c>
      <c r="C475" s="293">
        <v>217.72</v>
      </c>
      <c r="D475" s="282">
        <v>224.26</v>
      </c>
      <c r="E475" s="634">
        <f t="shared" si="191"/>
        <v>242.20080000000002</v>
      </c>
      <c r="F475" s="649">
        <f t="shared" si="192"/>
        <v>242.20999999999998</v>
      </c>
      <c r="G475" s="294" t="s">
        <v>2724</v>
      </c>
      <c r="H475" s="294"/>
      <c r="I475" s="283"/>
      <c r="J475" s="283"/>
      <c r="K475" s="284"/>
    </row>
    <row r="476" spans="1:11" ht="15" customHeight="1" thickBot="1">
      <c r="A476" s="285"/>
      <c r="B476" s="122"/>
      <c r="C476" s="286"/>
      <c r="D476" s="287"/>
      <c r="E476" s="287"/>
      <c r="F476" s="287"/>
      <c r="G476" s="212"/>
      <c r="H476" s="212"/>
      <c r="I476" s="122"/>
      <c r="J476" s="122"/>
      <c r="K476" s="288"/>
    </row>
    <row r="477" spans="1:11" ht="15" customHeight="1">
      <c r="A477" s="45"/>
      <c r="B477" s="58" t="s">
        <v>3935</v>
      </c>
      <c r="C477" s="46"/>
      <c r="D477" s="231"/>
      <c r="E477" s="231"/>
      <c r="F477" s="231"/>
      <c r="G477" s="46"/>
      <c r="H477" s="46"/>
      <c r="I477" s="46"/>
      <c r="J477" s="46"/>
      <c r="K477" s="47"/>
    </row>
    <row r="478" spans="1:11" ht="15" customHeight="1">
      <c r="A478" s="48"/>
      <c r="B478" s="49" t="s">
        <v>19</v>
      </c>
      <c r="C478" s="50" t="s">
        <v>3930</v>
      </c>
      <c r="D478" s="51" t="s">
        <v>3930</v>
      </c>
      <c r="E478" s="51" t="s">
        <v>4055</v>
      </c>
      <c r="F478" s="51" t="s">
        <v>3930</v>
      </c>
      <c r="G478" s="83" t="s">
        <v>2728</v>
      </c>
      <c r="H478" s="52"/>
      <c r="I478" s="51" t="s">
        <v>13</v>
      </c>
      <c r="J478" s="51" t="s">
        <v>476</v>
      </c>
      <c r="K478" s="84"/>
    </row>
    <row r="479" spans="1:11" ht="24" customHeight="1">
      <c r="A479" s="48"/>
      <c r="B479" s="646" t="s">
        <v>580</v>
      </c>
      <c r="C479" s="254">
        <v>625.56999999999994</v>
      </c>
      <c r="D479" s="255">
        <f>C479*1.03</f>
        <v>644.33709999999996</v>
      </c>
      <c r="E479" s="634">
        <f t="shared" ref="E479:E481" si="193">D479*1.08</f>
        <v>695.88406799999996</v>
      </c>
      <c r="F479" s="649">
        <f t="shared" ref="F479:F481" si="194">ROUNDUP(E479,2)</f>
        <v>695.89</v>
      </c>
      <c r="G479" s="301" t="s">
        <v>2725</v>
      </c>
      <c r="H479" s="257"/>
      <c r="I479" s="256" t="s">
        <v>122</v>
      </c>
      <c r="J479" s="256" t="s">
        <v>479</v>
      </c>
      <c r="K479" s="302"/>
    </row>
    <row r="480" spans="1:11" ht="24" customHeight="1">
      <c r="A480" s="48"/>
      <c r="B480" s="645" t="s">
        <v>3029</v>
      </c>
      <c r="C480" s="260">
        <v>662.79</v>
      </c>
      <c r="D480" s="261">
        <v>682.68</v>
      </c>
      <c r="E480" s="634">
        <f t="shared" si="193"/>
        <v>737.2944</v>
      </c>
      <c r="F480" s="649">
        <f t="shared" si="194"/>
        <v>737.3</v>
      </c>
      <c r="G480" s="303" t="s">
        <v>2725</v>
      </c>
      <c r="H480" s="263"/>
      <c r="I480" s="262" t="s">
        <v>122</v>
      </c>
      <c r="J480" s="262" t="s">
        <v>482</v>
      </c>
      <c r="K480" s="304"/>
    </row>
    <row r="481" spans="1:11" ht="24" customHeight="1" thickBot="1">
      <c r="A481" s="54"/>
      <c r="B481" s="648" t="s">
        <v>3030</v>
      </c>
      <c r="C481" s="273">
        <v>1213.97</v>
      </c>
      <c r="D481" s="274">
        <f>C481*1.03</f>
        <v>1250.3891000000001</v>
      </c>
      <c r="E481" s="634">
        <f t="shared" si="193"/>
        <v>1350.4202280000002</v>
      </c>
      <c r="F481" s="649">
        <f t="shared" si="194"/>
        <v>1350.43</v>
      </c>
      <c r="G481" s="276"/>
      <c r="H481" s="305" t="s">
        <v>2726</v>
      </c>
      <c r="I481" s="292" t="s">
        <v>122</v>
      </c>
      <c r="J481" s="292" t="s">
        <v>479</v>
      </c>
      <c r="K481" s="306"/>
    </row>
    <row r="482" spans="1:11" ht="15" customHeight="1">
      <c r="A482" s="45"/>
      <c r="B482" s="88" t="s">
        <v>2727</v>
      </c>
      <c r="C482" s="46"/>
      <c r="D482" s="231"/>
      <c r="E482" s="231"/>
      <c r="F482" s="231"/>
      <c r="G482" s="46"/>
      <c r="H482" s="46"/>
      <c r="I482" s="46"/>
      <c r="J482" s="46"/>
      <c r="K482" s="47"/>
    </row>
    <row r="483" spans="1:11" ht="15" customHeight="1">
      <c r="A483" s="48"/>
      <c r="B483" s="49" t="s">
        <v>19</v>
      </c>
      <c r="C483" s="50" t="s">
        <v>3930</v>
      </c>
      <c r="D483" s="51" t="s">
        <v>3930</v>
      </c>
      <c r="E483" s="51" t="s">
        <v>4055</v>
      </c>
      <c r="F483" s="51" t="s">
        <v>3930</v>
      </c>
      <c r="G483" s="83" t="s">
        <v>2728</v>
      </c>
      <c r="H483" s="52"/>
      <c r="I483" s="51" t="s">
        <v>13</v>
      </c>
      <c r="J483" s="51" t="s">
        <v>476</v>
      </c>
      <c r="K483" s="53"/>
    </row>
    <row r="484" spans="1:11" ht="17.100000000000001" customHeight="1">
      <c r="A484" s="48"/>
      <c r="B484" s="646" t="s">
        <v>2727</v>
      </c>
      <c r="C484" s="254">
        <v>702.3</v>
      </c>
      <c r="D484" s="255">
        <f>C484*1.03</f>
        <v>723.36900000000003</v>
      </c>
      <c r="E484" s="634">
        <f t="shared" ref="E484:E487" si="195">D484*1.08</f>
        <v>781.23852000000011</v>
      </c>
      <c r="F484" s="649">
        <f t="shared" ref="F484:F487" si="196">ROUNDUP(E484,2)</f>
        <v>781.24</v>
      </c>
      <c r="G484" s="301" t="s">
        <v>2729</v>
      </c>
      <c r="H484" s="257"/>
      <c r="I484" s="256" t="s">
        <v>122</v>
      </c>
      <c r="J484" s="256" t="s">
        <v>485</v>
      </c>
      <c r="K484" s="258"/>
    </row>
    <row r="485" spans="1:11" ht="17.100000000000001" customHeight="1">
      <c r="A485" s="48"/>
      <c r="B485" s="645" t="s">
        <v>3031</v>
      </c>
      <c r="C485" s="260">
        <v>1192.8800000000001</v>
      </c>
      <c r="D485" s="261">
        <f>C485*1.03</f>
        <v>1228.6664000000001</v>
      </c>
      <c r="E485" s="634">
        <f t="shared" si="195"/>
        <v>1326.9597120000001</v>
      </c>
      <c r="F485" s="649">
        <f t="shared" si="196"/>
        <v>1326.96</v>
      </c>
      <c r="G485" s="263" t="s">
        <v>3032</v>
      </c>
      <c r="H485" s="263"/>
      <c r="I485" s="262" t="s">
        <v>122</v>
      </c>
      <c r="J485" s="262" t="s">
        <v>485</v>
      </c>
      <c r="K485" s="264"/>
    </row>
    <row r="486" spans="1:11" ht="17.100000000000001" customHeight="1">
      <c r="A486" s="48"/>
      <c r="B486" s="645" t="s">
        <v>3033</v>
      </c>
      <c r="C486" s="289">
        <v>796.28</v>
      </c>
      <c r="D486" s="261">
        <v>920.17</v>
      </c>
      <c r="E486" s="634">
        <f t="shared" si="195"/>
        <v>993.78359999999998</v>
      </c>
      <c r="F486" s="649">
        <f t="shared" si="196"/>
        <v>993.79</v>
      </c>
      <c r="G486" s="303" t="s">
        <v>2729</v>
      </c>
      <c r="H486" s="263"/>
      <c r="I486" s="262" t="s">
        <v>122</v>
      </c>
      <c r="J486" s="262" t="s">
        <v>485</v>
      </c>
      <c r="K486" s="264"/>
    </row>
    <row r="487" spans="1:11" ht="17.100000000000001" customHeight="1" thickBot="1">
      <c r="A487" s="54"/>
      <c r="B487" s="648" t="s">
        <v>3034</v>
      </c>
      <c r="C487" s="656">
        <v>806.34</v>
      </c>
      <c r="D487" s="651">
        <v>742.02</v>
      </c>
      <c r="E487" s="634">
        <f t="shared" si="195"/>
        <v>801.38160000000005</v>
      </c>
      <c r="F487" s="649">
        <f t="shared" si="196"/>
        <v>801.39</v>
      </c>
      <c r="G487" s="276" t="s">
        <v>2730</v>
      </c>
      <c r="H487" s="276"/>
      <c r="I487" s="292" t="s">
        <v>122</v>
      </c>
      <c r="J487" s="292" t="s">
        <v>479</v>
      </c>
      <c r="K487" s="277"/>
    </row>
    <row r="488" spans="1:11" ht="15" customHeight="1">
      <c r="A488" s="45"/>
      <c r="B488" s="73" t="s">
        <v>3936</v>
      </c>
      <c r="C488" s="66"/>
      <c r="D488" s="237"/>
      <c r="E488" s="237"/>
      <c r="F488" s="237"/>
      <c r="G488" s="66"/>
      <c r="H488" s="66"/>
      <c r="I488" s="66"/>
      <c r="J488" s="66"/>
      <c r="K488" s="67"/>
    </row>
    <row r="489" spans="1:11" ht="15" customHeight="1">
      <c r="A489" s="48"/>
      <c r="B489" s="68"/>
      <c r="C489" s="70"/>
      <c r="D489" s="241"/>
      <c r="E489" s="241"/>
      <c r="F489" s="241"/>
      <c r="G489" s="70"/>
      <c r="H489" s="70"/>
      <c r="I489" s="70"/>
      <c r="J489" s="70"/>
      <c r="K489" s="71"/>
    </row>
    <row r="490" spans="1:11" ht="15" customHeight="1">
      <c r="A490" s="48"/>
      <c r="B490" s="49" t="s">
        <v>19</v>
      </c>
      <c r="C490" s="50" t="s">
        <v>3930</v>
      </c>
      <c r="D490" s="51" t="s">
        <v>3930</v>
      </c>
      <c r="E490" s="51" t="s">
        <v>4055</v>
      </c>
      <c r="F490" s="51" t="s">
        <v>3930</v>
      </c>
      <c r="G490" s="83" t="s">
        <v>2728</v>
      </c>
      <c r="H490" s="52"/>
      <c r="I490" s="51" t="s">
        <v>13</v>
      </c>
      <c r="J490" s="51" t="s">
        <v>476</v>
      </c>
      <c r="K490" s="53"/>
    </row>
    <row r="491" spans="1:11" ht="27" customHeight="1">
      <c r="A491" s="48"/>
      <c r="B491" s="646" t="s">
        <v>3035</v>
      </c>
      <c r="C491" s="254">
        <v>710.74</v>
      </c>
      <c r="D491" s="255">
        <v>732.07</v>
      </c>
      <c r="E491" s="634">
        <f t="shared" ref="E491:E492" si="197">D491*1.08</f>
        <v>790.63560000000007</v>
      </c>
      <c r="F491" s="649">
        <f t="shared" ref="F491:F492" si="198">ROUNDUP(E491,2)</f>
        <v>790.64</v>
      </c>
      <c r="G491" s="301" t="s">
        <v>2731</v>
      </c>
      <c r="H491" s="257"/>
      <c r="I491" s="256" t="s">
        <v>122</v>
      </c>
      <c r="J491" s="256" t="s">
        <v>479</v>
      </c>
      <c r="K491" s="258"/>
    </row>
    <row r="492" spans="1:11" ht="27" customHeight="1" thickBot="1">
      <c r="A492" s="48"/>
      <c r="B492" s="647" t="s">
        <v>3036</v>
      </c>
      <c r="C492" s="293">
        <v>1279.6400000000001</v>
      </c>
      <c r="D492" s="282">
        <f>C492*1.03</f>
        <v>1318.0292000000002</v>
      </c>
      <c r="E492" s="634">
        <f t="shared" si="197"/>
        <v>1423.4715360000002</v>
      </c>
      <c r="F492" s="649">
        <f t="shared" si="198"/>
        <v>1423.48</v>
      </c>
      <c r="G492" s="283" t="s">
        <v>3037</v>
      </c>
      <c r="H492" s="283"/>
      <c r="I492" s="307" t="s">
        <v>122</v>
      </c>
      <c r="J492" s="307" t="s">
        <v>479</v>
      </c>
      <c r="K492" s="284"/>
    </row>
    <row r="493" spans="1:11" ht="15" customHeight="1" thickBot="1">
      <c r="A493" s="285"/>
      <c r="B493" s="122"/>
      <c r="C493" s="286"/>
      <c r="D493" s="287"/>
      <c r="E493" s="287"/>
      <c r="F493" s="287"/>
      <c r="G493" s="122"/>
      <c r="H493" s="122"/>
      <c r="I493" s="122"/>
      <c r="J493" s="122"/>
      <c r="K493" s="288"/>
    </row>
    <row r="494" spans="1:11" ht="15" customHeight="1">
      <c r="A494" s="45"/>
      <c r="B494" s="74" t="s">
        <v>2732</v>
      </c>
      <c r="C494" s="66"/>
      <c r="D494" s="237"/>
      <c r="E494" s="237"/>
      <c r="F494" s="237"/>
      <c r="G494" s="66"/>
      <c r="H494" s="66"/>
      <c r="I494" s="66"/>
      <c r="J494" s="66"/>
      <c r="K494" s="67"/>
    </row>
    <row r="495" spans="1:11" ht="15" customHeight="1">
      <c r="A495" s="48"/>
      <c r="B495" s="49" t="s">
        <v>19</v>
      </c>
      <c r="C495" s="50" t="s">
        <v>3930</v>
      </c>
      <c r="D495" s="51" t="s">
        <v>3930</v>
      </c>
      <c r="E495" s="51" t="s">
        <v>4055</v>
      </c>
      <c r="F495" s="51" t="s">
        <v>3930</v>
      </c>
      <c r="G495" s="51" t="s">
        <v>1144</v>
      </c>
      <c r="H495" s="51" t="s">
        <v>21</v>
      </c>
      <c r="I495" s="52" t="s">
        <v>13</v>
      </c>
      <c r="J495" s="52"/>
      <c r="K495" s="53"/>
    </row>
    <row r="496" spans="1:11" ht="15" customHeight="1">
      <c r="A496" s="48"/>
      <c r="B496" s="646" t="s">
        <v>3038</v>
      </c>
      <c r="C496" s="658">
        <v>941.27</v>
      </c>
      <c r="D496" s="347">
        <v>969.51</v>
      </c>
      <c r="E496" s="634">
        <f t="shared" ref="E496:E501" si="199">D496*1.08</f>
        <v>1047.0708</v>
      </c>
      <c r="F496" s="649">
        <f t="shared" ref="F496:F501" si="200">ROUNDUP(E496,2)</f>
        <v>1047.08</v>
      </c>
      <c r="G496" s="256" t="s">
        <v>119</v>
      </c>
      <c r="H496" s="256" t="s">
        <v>119</v>
      </c>
      <c r="I496" s="257" t="s">
        <v>24</v>
      </c>
      <c r="J496" s="257"/>
      <c r="K496" s="258"/>
    </row>
    <row r="497" spans="1:11" ht="15" customHeight="1">
      <c r="A497" s="48"/>
      <c r="B497" s="645" t="s">
        <v>3039</v>
      </c>
      <c r="C497" s="659">
        <v>941.27</v>
      </c>
      <c r="D497" s="348">
        <v>969.51</v>
      </c>
      <c r="E497" s="634">
        <f t="shared" si="199"/>
        <v>1047.0708</v>
      </c>
      <c r="F497" s="649">
        <f t="shared" si="200"/>
        <v>1047.08</v>
      </c>
      <c r="G497" s="262" t="s">
        <v>119</v>
      </c>
      <c r="H497" s="262" t="s">
        <v>119</v>
      </c>
      <c r="I497" s="263" t="s">
        <v>122</v>
      </c>
      <c r="J497" s="263"/>
      <c r="K497" s="264"/>
    </row>
    <row r="498" spans="1:11" ht="15" customHeight="1">
      <c r="A498" s="48"/>
      <c r="B498" s="645" t="s">
        <v>3929</v>
      </c>
      <c r="C498" s="289">
        <v>1275.56</v>
      </c>
      <c r="D498" s="261">
        <f t="shared" ref="D498:D499" si="201">C498*1.03</f>
        <v>1313.8268</v>
      </c>
      <c r="E498" s="634">
        <f t="shared" si="199"/>
        <v>1418.9329440000001</v>
      </c>
      <c r="F498" s="649">
        <f t="shared" si="200"/>
        <v>1418.94</v>
      </c>
      <c r="G498" s="262" t="s">
        <v>32</v>
      </c>
      <c r="H498" s="262" t="s">
        <v>119</v>
      </c>
      <c r="I498" s="263" t="s">
        <v>24</v>
      </c>
      <c r="J498" s="263"/>
      <c r="K498" s="264"/>
    </row>
    <row r="499" spans="1:11" ht="15" customHeight="1">
      <c r="A499" s="48"/>
      <c r="B499" s="645" t="s">
        <v>3928</v>
      </c>
      <c r="C499" s="260">
        <v>1275.56</v>
      </c>
      <c r="D499" s="261">
        <f t="shared" si="201"/>
        <v>1313.8268</v>
      </c>
      <c r="E499" s="634">
        <f t="shared" si="199"/>
        <v>1418.9329440000001</v>
      </c>
      <c r="F499" s="649">
        <f t="shared" si="200"/>
        <v>1418.94</v>
      </c>
      <c r="G499" s="262" t="s">
        <v>32</v>
      </c>
      <c r="H499" s="262" t="s">
        <v>119</v>
      </c>
      <c r="I499" s="263" t="s">
        <v>122</v>
      </c>
      <c r="J499" s="263"/>
      <c r="K499" s="264"/>
    </row>
    <row r="500" spans="1:11" ht="15" customHeight="1">
      <c r="A500" s="48"/>
      <c r="B500" s="645" t="s">
        <v>3040</v>
      </c>
      <c r="C500" s="260">
        <v>1355.44</v>
      </c>
      <c r="D500" s="261">
        <v>1396.11</v>
      </c>
      <c r="E500" s="634">
        <f t="shared" si="199"/>
        <v>1507.7988</v>
      </c>
      <c r="F500" s="649">
        <f t="shared" si="200"/>
        <v>1507.8</v>
      </c>
      <c r="G500" s="262" t="s">
        <v>32</v>
      </c>
      <c r="H500" s="262" t="s">
        <v>32</v>
      </c>
      <c r="I500" s="263" t="s">
        <v>28</v>
      </c>
      <c r="J500" s="263"/>
      <c r="K500" s="264"/>
    </row>
    <row r="501" spans="1:11" ht="15" customHeight="1" thickBot="1">
      <c r="A501" s="54"/>
      <c r="B501" s="648" t="s">
        <v>3041</v>
      </c>
      <c r="C501" s="278">
        <v>1355.44</v>
      </c>
      <c r="D501" s="274">
        <v>1396.11</v>
      </c>
      <c r="E501" s="634">
        <f t="shared" si="199"/>
        <v>1507.7988</v>
      </c>
      <c r="F501" s="649">
        <f t="shared" si="200"/>
        <v>1507.8</v>
      </c>
      <c r="G501" s="292" t="s">
        <v>32</v>
      </c>
      <c r="H501" s="292" t="s">
        <v>32</v>
      </c>
      <c r="I501" s="276" t="s">
        <v>30</v>
      </c>
      <c r="J501" s="276"/>
      <c r="K501" s="277"/>
    </row>
    <row r="502" spans="1:11" ht="15" customHeight="1">
      <c r="A502" s="45"/>
      <c r="B502" s="73" t="s">
        <v>3937</v>
      </c>
      <c r="C502" s="66"/>
      <c r="D502" s="237"/>
      <c r="E502" s="237"/>
      <c r="F502" s="237"/>
      <c r="G502" s="66"/>
      <c r="H502" s="66"/>
      <c r="I502" s="66"/>
      <c r="J502" s="66"/>
      <c r="K502" s="67"/>
    </row>
    <row r="503" spans="1:11" ht="15" customHeight="1">
      <c r="A503" s="48"/>
      <c r="B503" s="49" t="s">
        <v>19</v>
      </c>
      <c r="C503" s="50" t="s">
        <v>3930</v>
      </c>
      <c r="D503" s="51" t="s">
        <v>3930</v>
      </c>
      <c r="E503" s="51" t="s">
        <v>4055</v>
      </c>
      <c r="F503" s="51" t="s">
        <v>3930</v>
      </c>
      <c r="G503" s="51" t="s">
        <v>1144</v>
      </c>
      <c r="H503" s="51" t="s">
        <v>21</v>
      </c>
      <c r="I503" s="52" t="s">
        <v>13</v>
      </c>
      <c r="J503" s="52"/>
      <c r="K503" s="53"/>
    </row>
    <row r="504" spans="1:11" ht="15" customHeight="1">
      <c r="A504" s="48"/>
      <c r="B504" s="646" t="s">
        <v>4056</v>
      </c>
      <c r="C504" s="660">
        <v>996.26</v>
      </c>
      <c r="D504" s="657">
        <f t="shared" ref="D504:D513" si="202">C504*1.03</f>
        <v>1026.1478</v>
      </c>
      <c r="E504" s="634">
        <f t="shared" ref="E504:E513" si="203">D504*1.08</f>
        <v>1108.239624</v>
      </c>
      <c r="F504" s="649">
        <f t="shared" ref="F504:F513" si="204">ROUNDUP(E504,2)</f>
        <v>1108.24</v>
      </c>
      <c r="G504" s="256" t="s">
        <v>119</v>
      </c>
      <c r="H504" s="256" t="s">
        <v>119</v>
      </c>
      <c r="I504" s="257" t="s">
        <v>120</v>
      </c>
      <c r="J504" s="257"/>
      <c r="K504" s="258"/>
    </row>
    <row r="505" spans="1:11" ht="15" customHeight="1">
      <c r="A505" s="48"/>
      <c r="B505" s="645" t="s">
        <v>4057</v>
      </c>
      <c r="C505" s="654">
        <v>996.26</v>
      </c>
      <c r="D505" s="655">
        <f t="shared" si="202"/>
        <v>1026.1478</v>
      </c>
      <c r="E505" s="634">
        <f t="shared" si="203"/>
        <v>1108.239624</v>
      </c>
      <c r="F505" s="649">
        <f t="shared" si="204"/>
        <v>1108.24</v>
      </c>
      <c r="G505" s="262" t="s">
        <v>119</v>
      </c>
      <c r="H505" s="262" t="s">
        <v>119</v>
      </c>
      <c r="I505" s="263" t="s">
        <v>122</v>
      </c>
      <c r="J505" s="263"/>
      <c r="K505" s="264"/>
    </row>
    <row r="506" spans="1:11" ht="15" customHeight="1">
      <c r="A506" s="48"/>
      <c r="B506" s="645" t="s">
        <v>3042</v>
      </c>
      <c r="C506" s="260">
        <v>1118.6300000000001</v>
      </c>
      <c r="D506" s="261">
        <f t="shared" si="202"/>
        <v>1152.1889000000001</v>
      </c>
      <c r="E506" s="634">
        <f t="shared" si="203"/>
        <v>1244.3640120000002</v>
      </c>
      <c r="F506" s="649">
        <f t="shared" si="204"/>
        <v>1244.3699999999999</v>
      </c>
      <c r="G506" s="262" t="s">
        <v>32</v>
      </c>
      <c r="H506" s="262" t="s">
        <v>119</v>
      </c>
      <c r="I506" s="263" t="s">
        <v>120</v>
      </c>
      <c r="J506" s="263"/>
      <c r="K506" s="264"/>
    </row>
    <row r="507" spans="1:11" ht="15" customHeight="1">
      <c r="A507" s="48"/>
      <c r="B507" s="645" t="s">
        <v>3043</v>
      </c>
      <c r="C507" s="260">
        <v>1118.6300000000001</v>
      </c>
      <c r="D507" s="261">
        <f t="shared" si="202"/>
        <v>1152.1889000000001</v>
      </c>
      <c r="E507" s="634">
        <f t="shared" si="203"/>
        <v>1244.3640120000002</v>
      </c>
      <c r="F507" s="649">
        <f t="shared" si="204"/>
        <v>1244.3699999999999</v>
      </c>
      <c r="G507" s="262" t="s">
        <v>32</v>
      </c>
      <c r="H507" s="262" t="s">
        <v>119</v>
      </c>
      <c r="I507" s="263" t="s">
        <v>122</v>
      </c>
      <c r="J507" s="263"/>
      <c r="K507" s="264"/>
    </row>
    <row r="508" spans="1:11" ht="15" customHeight="1">
      <c r="A508" s="48"/>
      <c r="B508" s="645" t="s">
        <v>3044</v>
      </c>
      <c r="C508" s="289">
        <v>1148.6299999999999</v>
      </c>
      <c r="D508" s="261">
        <f t="shared" si="202"/>
        <v>1183.0889</v>
      </c>
      <c r="E508" s="634">
        <f t="shared" si="203"/>
        <v>1277.7360120000001</v>
      </c>
      <c r="F508" s="649">
        <f t="shared" si="204"/>
        <v>1277.74</v>
      </c>
      <c r="G508" s="262" t="s">
        <v>23</v>
      </c>
      <c r="H508" s="262" t="s">
        <v>23</v>
      </c>
      <c r="I508" s="263" t="s">
        <v>24</v>
      </c>
      <c r="J508" s="263"/>
      <c r="K508" s="264"/>
    </row>
    <row r="509" spans="1:11" ht="15" customHeight="1">
      <c r="A509" s="48"/>
      <c r="B509" s="645" t="s">
        <v>3045</v>
      </c>
      <c r="C509" s="289">
        <v>1148.6299999999999</v>
      </c>
      <c r="D509" s="261">
        <f t="shared" si="202"/>
        <v>1183.0889</v>
      </c>
      <c r="E509" s="634">
        <f t="shared" si="203"/>
        <v>1277.7360120000001</v>
      </c>
      <c r="F509" s="649">
        <f t="shared" si="204"/>
        <v>1277.74</v>
      </c>
      <c r="G509" s="262" t="s">
        <v>23</v>
      </c>
      <c r="H509" s="262" t="s">
        <v>23</v>
      </c>
      <c r="I509" s="263" t="s">
        <v>26</v>
      </c>
      <c r="J509" s="263"/>
      <c r="K509" s="264"/>
    </row>
    <row r="510" spans="1:11" ht="15" customHeight="1">
      <c r="A510" s="48"/>
      <c r="B510" s="645" t="s">
        <v>3046</v>
      </c>
      <c r="C510" s="260">
        <v>1282.1199999999999</v>
      </c>
      <c r="D510" s="261">
        <v>1320.29</v>
      </c>
      <c r="E510" s="634">
        <f t="shared" si="203"/>
        <v>1425.9132</v>
      </c>
      <c r="F510" s="649">
        <f t="shared" si="204"/>
        <v>1425.92</v>
      </c>
      <c r="G510" s="262" t="s">
        <v>32</v>
      </c>
      <c r="H510" s="262" t="s">
        <v>23</v>
      </c>
      <c r="I510" s="263" t="s">
        <v>24</v>
      </c>
      <c r="J510" s="263"/>
      <c r="K510" s="264"/>
    </row>
    <row r="511" spans="1:11" ht="15" customHeight="1">
      <c r="A511" s="48"/>
      <c r="B511" s="645" t="s">
        <v>3047</v>
      </c>
      <c r="C511" s="289">
        <v>1282.1199999999999</v>
      </c>
      <c r="D511" s="261">
        <f t="shared" si="202"/>
        <v>1320.5835999999999</v>
      </c>
      <c r="E511" s="634">
        <f t="shared" si="203"/>
        <v>1426.230288</v>
      </c>
      <c r="F511" s="649">
        <f t="shared" si="204"/>
        <v>1426.24</v>
      </c>
      <c r="G511" s="262" t="s">
        <v>32</v>
      </c>
      <c r="H511" s="262" t="s">
        <v>23</v>
      </c>
      <c r="I511" s="263" t="s">
        <v>26</v>
      </c>
      <c r="J511" s="263"/>
      <c r="K511" s="264"/>
    </row>
    <row r="512" spans="1:11" ht="15" customHeight="1">
      <c r="A512" s="48"/>
      <c r="B512" s="645" t="s">
        <v>3798</v>
      </c>
      <c r="C512" s="289">
        <v>1851.92</v>
      </c>
      <c r="D512" s="261">
        <f t="shared" si="202"/>
        <v>1907.4776000000002</v>
      </c>
      <c r="E512" s="634">
        <f t="shared" si="203"/>
        <v>2060.0758080000005</v>
      </c>
      <c r="F512" s="649">
        <f t="shared" si="204"/>
        <v>2060.0800000000004</v>
      </c>
      <c r="G512" s="262" t="s">
        <v>32</v>
      </c>
      <c r="H512" s="262" t="s">
        <v>32</v>
      </c>
      <c r="I512" s="263" t="s">
        <v>28</v>
      </c>
      <c r="J512" s="263"/>
      <c r="K512" s="264"/>
    </row>
    <row r="513" spans="1:11" ht="15" customHeight="1" thickBot="1">
      <c r="A513" s="54"/>
      <c r="B513" s="648" t="s">
        <v>3770</v>
      </c>
      <c r="C513" s="278">
        <v>1851.92</v>
      </c>
      <c r="D513" s="274">
        <f t="shared" si="202"/>
        <v>1907.4776000000002</v>
      </c>
      <c r="E513" s="634">
        <f t="shared" si="203"/>
        <v>2060.0758080000005</v>
      </c>
      <c r="F513" s="649">
        <f t="shared" si="204"/>
        <v>2060.0800000000004</v>
      </c>
      <c r="G513" s="292" t="s">
        <v>32</v>
      </c>
      <c r="H513" s="292" t="s">
        <v>32</v>
      </c>
      <c r="I513" s="276" t="s">
        <v>30</v>
      </c>
      <c r="J513" s="276"/>
      <c r="K513" s="277"/>
    </row>
    <row r="514" spans="1:11" ht="15" customHeight="1" thickBot="1">
      <c r="A514" s="45"/>
      <c r="B514" s="74" t="s">
        <v>3771</v>
      </c>
      <c r="C514" s="66"/>
      <c r="D514" s="237"/>
      <c r="E514" s="237"/>
      <c r="F514" s="237"/>
      <c r="G514" s="66"/>
      <c r="H514" s="66"/>
      <c r="I514" s="66"/>
      <c r="J514" s="66"/>
      <c r="K514" s="57"/>
    </row>
    <row r="515" spans="1:11" ht="15" customHeight="1">
      <c r="A515" s="48"/>
      <c r="B515" s="49" t="s">
        <v>19</v>
      </c>
      <c r="C515" s="50" t="s">
        <v>3930</v>
      </c>
      <c r="D515" s="51" t="s">
        <v>3930</v>
      </c>
      <c r="E515" s="51" t="s">
        <v>4055</v>
      </c>
      <c r="F515" s="51" t="s">
        <v>3930</v>
      </c>
      <c r="G515" s="51" t="s">
        <v>178</v>
      </c>
      <c r="H515" s="51"/>
      <c r="I515" s="51" t="s">
        <v>3780</v>
      </c>
      <c r="J515" s="51" t="s">
        <v>3579</v>
      </c>
      <c r="K515" s="84" t="s">
        <v>3775</v>
      </c>
    </row>
    <row r="516" spans="1:11" ht="30" customHeight="1">
      <c r="A516" s="62"/>
      <c r="B516" s="646" t="s">
        <v>3771</v>
      </c>
      <c r="C516" s="254">
        <v>670.88</v>
      </c>
      <c r="D516" s="255">
        <f>C516*1.03</f>
        <v>691.00639999999999</v>
      </c>
      <c r="E516" s="634">
        <f t="shared" ref="E516:E517" si="205">D516*1.08</f>
        <v>746.28691200000003</v>
      </c>
      <c r="F516" s="649">
        <f t="shared" ref="F516:F517" si="206">ROUNDUP(E516,2)</f>
        <v>746.29</v>
      </c>
      <c r="G516" s="257" t="s">
        <v>3779</v>
      </c>
      <c r="H516" s="256"/>
      <c r="I516" s="256" t="s">
        <v>3781</v>
      </c>
      <c r="J516" s="256" t="s">
        <v>3774</v>
      </c>
      <c r="K516" s="302" t="s">
        <v>3776</v>
      </c>
    </row>
    <row r="517" spans="1:11" ht="30" customHeight="1" thickBot="1">
      <c r="A517" s="48"/>
      <c r="B517" s="648" t="s">
        <v>3782</v>
      </c>
      <c r="C517" s="273">
        <v>921.39</v>
      </c>
      <c r="D517" s="274">
        <v>949.04</v>
      </c>
      <c r="E517" s="634">
        <f t="shared" si="205"/>
        <v>1024.9631999999999</v>
      </c>
      <c r="F517" s="649">
        <f t="shared" si="206"/>
        <v>1024.97</v>
      </c>
      <c r="G517" s="276" t="s">
        <v>3779</v>
      </c>
      <c r="H517" s="292"/>
      <c r="I517" s="292" t="s">
        <v>32</v>
      </c>
      <c r="J517" s="292" t="s">
        <v>3774</v>
      </c>
      <c r="K517" s="306" t="s">
        <v>3776</v>
      </c>
    </row>
    <row r="518" spans="1:11" ht="15" customHeight="1">
      <c r="A518" s="45"/>
      <c r="B518" s="74" t="s">
        <v>3773</v>
      </c>
      <c r="C518" s="66"/>
      <c r="D518" s="237"/>
      <c r="E518" s="237"/>
      <c r="F518" s="237"/>
      <c r="G518" s="66"/>
      <c r="H518" s="66"/>
      <c r="I518" s="66"/>
      <c r="J518" s="66"/>
      <c r="K518" s="67"/>
    </row>
    <row r="519" spans="1:11" ht="15" customHeight="1">
      <c r="A519" s="62"/>
      <c r="B519" s="49" t="s">
        <v>19</v>
      </c>
      <c r="C519" s="50" t="s">
        <v>3930</v>
      </c>
      <c r="D519" s="51" t="s">
        <v>3930</v>
      </c>
      <c r="E519" s="51" t="s">
        <v>4055</v>
      </c>
      <c r="F519" s="51" t="s">
        <v>3930</v>
      </c>
      <c r="G519" s="51" t="s">
        <v>178</v>
      </c>
      <c r="H519" s="51"/>
      <c r="I519" s="51" t="s">
        <v>3780</v>
      </c>
      <c r="J519" s="51" t="s">
        <v>3579</v>
      </c>
      <c r="K519" s="84" t="s">
        <v>3775</v>
      </c>
    </row>
    <row r="520" spans="1:11" ht="30" customHeight="1">
      <c r="A520" s="62"/>
      <c r="B520" s="646" t="s">
        <v>3773</v>
      </c>
      <c r="C520" s="643">
        <v>478.54</v>
      </c>
      <c r="D520" s="639">
        <f>C520*1.03</f>
        <v>492.89620000000002</v>
      </c>
      <c r="E520" s="634">
        <f t="shared" ref="E520:E521" si="207">D520*1.08</f>
        <v>532.32789600000001</v>
      </c>
      <c r="F520" s="649">
        <f t="shared" ref="F520:F521" si="208">ROUNDUP(E520,2)</f>
        <v>532.33000000000004</v>
      </c>
      <c r="G520" s="353" t="s">
        <v>3778</v>
      </c>
      <c r="H520" s="407"/>
      <c r="I520" s="407" t="s">
        <v>3781</v>
      </c>
      <c r="J520" s="353" t="s">
        <v>3774</v>
      </c>
      <c r="K520" s="302" t="s">
        <v>3777</v>
      </c>
    </row>
    <row r="521" spans="1:11" ht="30" customHeight="1" thickBot="1">
      <c r="A521" s="54"/>
      <c r="B521" s="648" t="s">
        <v>3783</v>
      </c>
      <c r="C521" s="641">
        <v>716.34</v>
      </c>
      <c r="D521" s="638">
        <v>737.84</v>
      </c>
      <c r="E521" s="634">
        <f t="shared" si="207"/>
        <v>796.86720000000014</v>
      </c>
      <c r="F521" s="649">
        <f t="shared" si="208"/>
        <v>796.87</v>
      </c>
      <c r="G521" s="359" t="s">
        <v>3778</v>
      </c>
      <c r="H521" s="292"/>
      <c r="I521" s="292" t="s">
        <v>32</v>
      </c>
      <c r="J521" s="359" t="s">
        <v>3774</v>
      </c>
      <c r="K521" s="306" t="s">
        <v>3777</v>
      </c>
    </row>
    <row r="522" spans="1:11" ht="15" customHeight="1" thickBot="1">
      <c r="A522" s="285"/>
      <c r="B522" s="122"/>
      <c r="C522" s="286"/>
      <c r="D522" s="287"/>
      <c r="E522" s="287"/>
      <c r="F522" s="287"/>
      <c r="G522" s="122"/>
      <c r="H522" s="122"/>
      <c r="I522" s="122"/>
      <c r="J522" s="122"/>
      <c r="K522" s="288"/>
    </row>
  </sheetData>
  <pageMargins left="0.70866141732283472" right="0.70866141732283472" top="0.74803149606299213" bottom="0.74803149606299213" header="0.31496062992125984" footer="0.31496062992125984"/>
  <pageSetup paperSize="9" scale="1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497"/>
  <sheetViews>
    <sheetView zoomScaleNormal="100" workbookViewId="0">
      <pane ySplit="1" topLeftCell="A2" activePane="bottomLeft" state="frozen"/>
      <selection activeCell="B12" sqref="B12"/>
      <selection pane="bottomLeft"/>
    </sheetView>
  </sheetViews>
  <sheetFormatPr baseColWidth="10" defaultColWidth="11.42578125" defaultRowHeight="12"/>
  <cols>
    <col min="1" max="1" width="22.7109375" style="44" customWidth="1"/>
    <col min="2" max="2" width="20.7109375" style="44" customWidth="1"/>
    <col min="3" max="5" width="8.28515625" style="44" hidden="1" customWidth="1"/>
    <col min="6" max="6" width="8.28515625" style="44" bestFit="1" customWidth="1"/>
    <col min="7" max="7" width="15.7109375" style="44" customWidth="1"/>
    <col min="8" max="8" width="20.7109375" style="44" customWidth="1"/>
    <col min="9" max="9" width="12.7109375" style="44" customWidth="1"/>
    <col min="10" max="10" width="10.7109375" style="44" customWidth="1"/>
    <col min="11" max="11" width="16.7109375" style="44" customWidth="1"/>
    <col min="12" max="16384" width="11.42578125" style="44"/>
  </cols>
  <sheetData>
    <row r="1" spans="1:11" ht="24.95" customHeight="1" thickBot="1">
      <c r="A1" s="460"/>
      <c r="B1" s="461" t="s">
        <v>3180</v>
      </c>
      <c r="C1" s="463"/>
      <c r="D1" s="463"/>
      <c r="E1" s="463"/>
      <c r="F1" s="463"/>
      <c r="G1" s="463"/>
      <c r="H1" s="463"/>
      <c r="I1" s="463"/>
      <c r="J1" s="463"/>
      <c r="K1" s="464"/>
    </row>
    <row r="2" spans="1:11" ht="15" customHeight="1">
      <c r="A2" s="45"/>
      <c r="B2" s="73" t="s">
        <v>3940</v>
      </c>
      <c r="C2" s="66"/>
      <c r="D2" s="66"/>
      <c r="E2" s="66"/>
      <c r="F2" s="66"/>
      <c r="G2" s="66"/>
      <c r="H2" s="66"/>
      <c r="I2" s="66"/>
      <c r="J2" s="66"/>
      <c r="K2" s="67"/>
    </row>
    <row r="3" spans="1:11" ht="15" customHeight="1">
      <c r="A3" s="48"/>
      <c r="B3" s="49" t="s">
        <v>19</v>
      </c>
      <c r="C3" s="50" t="s">
        <v>3930</v>
      </c>
      <c r="D3" s="51" t="s">
        <v>3930</v>
      </c>
      <c r="E3" s="51" t="s">
        <v>4055</v>
      </c>
      <c r="F3" s="51" t="s">
        <v>3930</v>
      </c>
      <c r="G3" s="51" t="s">
        <v>21</v>
      </c>
      <c r="H3" s="52" t="s">
        <v>22</v>
      </c>
      <c r="I3" s="52"/>
      <c r="J3" s="52"/>
      <c r="K3" s="53"/>
    </row>
    <row r="4" spans="1:11" ht="15" customHeight="1">
      <c r="A4" s="48"/>
      <c r="B4" s="691" t="s">
        <v>18</v>
      </c>
      <c r="C4" s="254">
        <v>421.71</v>
      </c>
      <c r="D4" s="255">
        <v>434.37</v>
      </c>
      <c r="E4" s="634">
        <f>D4*1.08</f>
        <v>469.11960000000005</v>
      </c>
      <c r="F4" s="686">
        <f t="shared" ref="F4" si="0">ROUNDUP(E4,2)</f>
        <v>469.12</v>
      </c>
      <c r="G4" s="256" t="s">
        <v>23</v>
      </c>
      <c r="H4" s="257" t="s">
        <v>24</v>
      </c>
      <c r="I4" s="257"/>
      <c r="J4" s="257"/>
      <c r="K4" s="258"/>
    </row>
    <row r="5" spans="1:11" ht="15" customHeight="1">
      <c r="A5" s="48"/>
      <c r="B5" s="688" t="s">
        <v>25</v>
      </c>
      <c r="C5" s="260">
        <v>421.71</v>
      </c>
      <c r="D5" s="261">
        <v>434.37</v>
      </c>
      <c r="E5" s="634">
        <f t="shared" ref="E5:E9" si="1">D5*1.08</f>
        <v>469.11960000000005</v>
      </c>
      <c r="F5" s="686">
        <f t="shared" ref="F5:F9" si="2">ROUNDUP(E5,2)</f>
        <v>469.12</v>
      </c>
      <c r="G5" s="262" t="s">
        <v>23</v>
      </c>
      <c r="H5" s="263" t="s">
        <v>26</v>
      </c>
      <c r="I5" s="263"/>
      <c r="J5" s="263"/>
      <c r="K5" s="264"/>
    </row>
    <row r="6" spans="1:11" ht="15" customHeight="1">
      <c r="A6" s="48"/>
      <c r="B6" s="688" t="s">
        <v>27</v>
      </c>
      <c r="C6" s="309">
        <v>547.94000000000005</v>
      </c>
      <c r="D6" s="261">
        <f>C6*1.03</f>
        <v>564.37820000000011</v>
      </c>
      <c r="E6" s="634">
        <f t="shared" si="1"/>
        <v>609.52845600000012</v>
      </c>
      <c r="F6" s="686">
        <f t="shared" si="2"/>
        <v>609.53</v>
      </c>
      <c r="G6" s="262" t="s">
        <v>23</v>
      </c>
      <c r="H6" s="263" t="s">
        <v>28</v>
      </c>
      <c r="I6" s="263"/>
      <c r="J6" s="263"/>
      <c r="K6" s="264"/>
    </row>
    <row r="7" spans="1:11" ht="15" customHeight="1">
      <c r="A7" s="48"/>
      <c r="B7" s="688" t="s">
        <v>29</v>
      </c>
      <c r="C7" s="309">
        <v>502.28</v>
      </c>
      <c r="D7" s="261">
        <f>C7*1.03</f>
        <v>517.34839999999997</v>
      </c>
      <c r="E7" s="634">
        <f t="shared" si="1"/>
        <v>558.73627199999999</v>
      </c>
      <c r="F7" s="686">
        <f t="shared" si="2"/>
        <v>558.74</v>
      </c>
      <c r="G7" s="262" t="s">
        <v>23</v>
      </c>
      <c r="H7" s="263" t="s">
        <v>30</v>
      </c>
      <c r="I7" s="263"/>
      <c r="J7" s="263"/>
      <c r="K7" s="264"/>
    </row>
    <row r="8" spans="1:11" ht="15" customHeight="1">
      <c r="A8" s="48"/>
      <c r="B8" s="688" t="s">
        <v>31</v>
      </c>
      <c r="C8" s="260">
        <v>659.66</v>
      </c>
      <c r="D8" s="261">
        <f>C8*1.03</f>
        <v>679.44979999999998</v>
      </c>
      <c r="E8" s="634">
        <f t="shared" si="1"/>
        <v>733.80578400000002</v>
      </c>
      <c r="F8" s="686">
        <f t="shared" si="2"/>
        <v>733.81</v>
      </c>
      <c r="G8" s="262" t="s">
        <v>32</v>
      </c>
      <c r="H8" s="263" t="s">
        <v>28</v>
      </c>
      <c r="I8" s="263"/>
      <c r="J8" s="263"/>
      <c r="K8" s="264"/>
    </row>
    <row r="9" spans="1:11" ht="15" customHeight="1" thickBot="1">
      <c r="A9" s="54"/>
      <c r="B9" s="689" t="s">
        <v>33</v>
      </c>
      <c r="C9" s="273">
        <v>659.66</v>
      </c>
      <c r="D9" s="274">
        <f>C9*1.03</f>
        <v>679.44979999999998</v>
      </c>
      <c r="E9" s="634">
        <f t="shared" si="1"/>
        <v>733.80578400000002</v>
      </c>
      <c r="F9" s="686">
        <f t="shared" si="2"/>
        <v>733.81</v>
      </c>
      <c r="G9" s="292" t="s">
        <v>32</v>
      </c>
      <c r="H9" s="276" t="s">
        <v>30</v>
      </c>
      <c r="I9" s="276"/>
      <c r="J9" s="276"/>
      <c r="K9" s="277"/>
    </row>
    <row r="10" spans="1:11" ht="15" customHeight="1">
      <c r="A10" s="45"/>
      <c r="B10" s="74" t="s">
        <v>425</v>
      </c>
      <c r="C10" s="76"/>
      <c r="D10" s="239"/>
      <c r="E10" s="239"/>
      <c r="F10" s="239"/>
      <c r="G10" s="66"/>
      <c r="H10" s="66"/>
      <c r="I10" s="66"/>
      <c r="J10" s="66"/>
      <c r="K10" s="67"/>
    </row>
    <row r="11" spans="1:11" ht="15" customHeight="1">
      <c r="A11" s="48"/>
      <c r="B11" s="101" t="s">
        <v>426</v>
      </c>
      <c r="C11" s="77"/>
      <c r="D11" s="240"/>
      <c r="E11" s="240"/>
      <c r="F11" s="240"/>
      <c r="G11" s="70"/>
      <c r="H11" s="70"/>
      <c r="I11" s="70"/>
      <c r="J11" s="70"/>
      <c r="K11" s="71"/>
    </row>
    <row r="12" spans="1:11" ht="15" customHeight="1">
      <c r="A12" s="48"/>
      <c r="B12" s="49" t="s">
        <v>19</v>
      </c>
      <c r="C12" s="50" t="s">
        <v>3930</v>
      </c>
      <c r="D12" s="51" t="s">
        <v>3930</v>
      </c>
      <c r="E12" s="51" t="s">
        <v>4055</v>
      </c>
      <c r="F12" s="51" t="s">
        <v>3930</v>
      </c>
      <c r="G12" s="51" t="s">
        <v>21</v>
      </c>
      <c r="H12" s="52" t="s">
        <v>22</v>
      </c>
      <c r="I12" s="52"/>
      <c r="J12" s="52"/>
      <c r="K12" s="53"/>
    </row>
    <row r="13" spans="1:11" ht="15" customHeight="1">
      <c r="A13" s="48"/>
      <c r="B13" s="691" t="s">
        <v>34</v>
      </c>
      <c r="C13" s="254">
        <v>568.31999999999994</v>
      </c>
      <c r="D13" s="255">
        <f>C13*1.03</f>
        <v>585.36959999999999</v>
      </c>
      <c r="E13" s="634">
        <f t="shared" ref="E13:E15" si="3">D13*1.08</f>
        <v>632.19916799999999</v>
      </c>
      <c r="F13" s="686">
        <f t="shared" ref="F13:F15" si="4">ROUNDUP(E13,2)</f>
        <v>632.20000000000005</v>
      </c>
      <c r="G13" s="256" t="s">
        <v>23</v>
      </c>
      <c r="H13" s="257" t="s">
        <v>26</v>
      </c>
      <c r="I13" s="257"/>
      <c r="J13" s="257"/>
      <c r="K13" s="258"/>
    </row>
    <row r="14" spans="1:11" ht="15" customHeight="1">
      <c r="A14" s="48"/>
      <c r="B14" s="688" t="s">
        <v>35</v>
      </c>
      <c r="C14" s="260">
        <v>684.98</v>
      </c>
      <c r="D14" s="261">
        <f>C14*1.03</f>
        <v>705.52940000000001</v>
      </c>
      <c r="E14" s="634">
        <f t="shared" si="3"/>
        <v>761.97175200000004</v>
      </c>
      <c r="F14" s="686">
        <f t="shared" si="4"/>
        <v>761.98</v>
      </c>
      <c r="G14" s="262" t="s">
        <v>23</v>
      </c>
      <c r="H14" s="263" t="s">
        <v>30</v>
      </c>
      <c r="I14" s="263"/>
      <c r="J14" s="263"/>
      <c r="K14" s="264"/>
    </row>
    <row r="15" spans="1:11" ht="15" customHeight="1" thickBot="1">
      <c r="A15" s="54"/>
      <c r="B15" s="689" t="s">
        <v>36</v>
      </c>
      <c r="C15" s="273">
        <v>758.31999999999994</v>
      </c>
      <c r="D15" s="274">
        <f>C15*1.03</f>
        <v>781.06959999999992</v>
      </c>
      <c r="E15" s="634">
        <f t="shared" si="3"/>
        <v>843.55516799999998</v>
      </c>
      <c r="F15" s="686">
        <f t="shared" si="4"/>
        <v>843.56</v>
      </c>
      <c r="G15" s="292" t="s">
        <v>32</v>
      </c>
      <c r="H15" s="276" t="s">
        <v>30</v>
      </c>
      <c r="I15" s="276"/>
      <c r="J15" s="276"/>
      <c r="K15" s="277"/>
    </row>
    <row r="16" spans="1:11" ht="15" customHeight="1">
      <c r="A16" s="45"/>
      <c r="B16" s="74" t="s">
        <v>427</v>
      </c>
      <c r="C16" s="76"/>
      <c r="D16" s="239"/>
      <c r="E16" s="239"/>
      <c r="F16" s="239"/>
      <c r="G16" s="66"/>
      <c r="H16" s="66"/>
      <c r="I16" s="66"/>
      <c r="J16" s="66"/>
      <c r="K16" s="67"/>
    </row>
    <row r="17" spans="1:11" ht="15" customHeight="1">
      <c r="A17" s="48"/>
      <c r="B17" s="101" t="s">
        <v>428</v>
      </c>
      <c r="C17" s="77"/>
      <c r="D17" s="240"/>
      <c r="E17" s="240"/>
      <c r="F17" s="240"/>
      <c r="G17" s="70"/>
      <c r="H17" s="70"/>
      <c r="I17" s="70"/>
      <c r="J17" s="70"/>
      <c r="K17" s="71"/>
    </row>
    <row r="18" spans="1:11" ht="15" customHeight="1">
      <c r="A18" s="48"/>
      <c r="B18" s="49" t="s">
        <v>19</v>
      </c>
      <c r="C18" s="50" t="s">
        <v>3930</v>
      </c>
      <c r="D18" s="51" t="s">
        <v>3930</v>
      </c>
      <c r="E18" s="51" t="s">
        <v>4055</v>
      </c>
      <c r="F18" s="51" t="s">
        <v>3930</v>
      </c>
      <c r="G18" s="51" t="s">
        <v>21</v>
      </c>
      <c r="H18" s="52" t="s">
        <v>22</v>
      </c>
      <c r="I18" s="52"/>
      <c r="J18" s="52"/>
      <c r="K18" s="53"/>
    </row>
    <row r="19" spans="1:11" ht="15" customHeight="1">
      <c r="A19" s="48"/>
      <c r="B19" s="691" t="s">
        <v>37</v>
      </c>
      <c r="C19" s="254">
        <v>614.42999999999995</v>
      </c>
      <c r="D19" s="255">
        <v>632.87</v>
      </c>
      <c r="E19" s="634">
        <f t="shared" ref="E19:E21" si="5">D19*1.08</f>
        <v>683.4996000000001</v>
      </c>
      <c r="F19" s="686">
        <f t="shared" ref="F19:F21" si="6">ROUNDUP(E19,2)</f>
        <v>683.5</v>
      </c>
      <c r="G19" s="256" t="s">
        <v>23</v>
      </c>
      <c r="H19" s="257" t="s">
        <v>26</v>
      </c>
      <c r="I19" s="257"/>
      <c r="J19" s="257"/>
      <c r="K19" s="258"/>
    </row>
    <row r="20" spans="1:11" ht="15" customHeight="1">
      <c r="A20" s="48"/>
      <c r="B20" s="688" t="s">
        <v>38</v>
      </c>
      <c r="C20" s="260">
        <v>757.76</v>
      </c>
      <c r="D20" s="261">
        <v>780.5</v>
      </c>
      <c r="E20" s="634">
        <f t="shared" si="5"/>
        <v>842.94</v>
      </c>
      <c r="F20" s="686">
        <f t="shared" si="6"/>
        <v>842.94</v>
      </c>
      <c r="G20" s="262" t="s">
        <v>23</v>
      </c>
      <c r="H20" s="263" t="s">
        <v>30</v>
      </c>
      <c r="I20" s="263"/>
      <c r="J20" s="263"/>
      <c r="K20" s="264"/>
    </row>
    <row r="21" spans="1:11" ht="15" customHeight="1" thickBot="1">
      <c r="A21" s="54"/>
      <c r="B21" s="689" t="s">
        <v>39</v>
      </c>
      <c r="C21" s="273">
        <v>910.31</v>
      </c>
      <c r="D21" s="274">
        <f>C21*1.03</f>
        <v>937.61929999999995</v>
      </c>
      <c r="E21" s="634">
        <f t="shared" si="5"/>
        <v>1012.6288440000001</v>
      </c>
      <c r="F21" s="686">
        <f t="shared" si="6"/>
        <v>1012.63</v>
      </c>
      <c r="G21" s="292" t="s">
        <v>32</v>
      </c>
      <c r="H21" s="276" t="s">
        <v>30</v>
      </c>
      <c r="I21" s="276"/>
      <c r="J21" s="276"/>
      <c r="K21" s="277"/>
    </row>
    <row r="22" spans="1:11" ht="15" customHeight="1">
      <c r="A22" s="45"/>
      <c r="B22" s="74" t="s">
        <v>40</v>
      </c>
      <c r="C22" s="76"/>
      <c r="D22" s="239"/>
      <c r="E22" s="239"/>
      <c r="F22" s="239"/>
      <c r="G22" s="66"/>
      <c r="H22" s="66"/>
      <c r="I22" s="66"/>
      <c r="J22" s="66"/>
      <c r="K22" s="67"/>
    </row>
    <row r="23" spans="1:11" ht="15" customHeight="1">
      <c r="A23" s="48"/>
      <c r="B23" s="101" t="s">
        <v>41</v>
      </c>
      <c r="C23" s="77"/>
      <c r="D23" s="240"/>
      <c r="E23" s="240"/>
      <c r="F23" s="240"/>
      <c r="G23" s="70"/>
      <c r="H23" s="70"/>
      <c r="I23" s="70"/>
      <c r="J23" s="70"/>
      <c r="K23" s="71"/>
    </row>
    <row r="24" spans="1:11" ht="15" customHeight="1">
      <c r="A24" s="48"/>
      <c r="B24" s="49" t="s">
        <v>19</v>
      </c>
      <c r="C24" s="50" t="s">
        <v>3930</v>
      </c>
      <c r="D24" s="51" t="s">
        <v>3930</v>
      </c>
      <c r="E24" s="51" t="s">
        <v>4055</v>
      </c>
      <c r="F24" s="51" t="s">
        <v>3930</v>
      </c>
      <c r="G24" s="51" t="s">
        <v>21</v>
      </c>
      <c r="H24" s="52" t="s">
        <v>22</v>
      </c>
      <c r="I24" s="52"/>
      <c r="J24" s="52"/>
      <c r="K24" s="53"/>
    </row>
    <row r="25" spans="1:11" ht="24.95" customHeight="1">
      <c r="A25" s="48"/>
      <c r="B25" s="691" t="s">
        <v>42</v>
      </c>
      <c r="C25" s="254">
        <v>775.35</v>
      </c>
      <c r="D25" s="255">
        <v>798.62</v>
      </c>
      <c r="E25" s="634">
        <f t="shared" ref="E25:E27" si="7">D25*1.08</f>
        <v>862.50960000000009</v>
      </c>
      <c r="F25" s="686">
        <f t="shared" ref="F25:F27" si="8">ROUNDUP(E25,2)</f>
        <v>862.51</v>
      </c>
      <c r="G25" s="256" t="s">
        <v>23</v>
      </c>
      <c r="H25" s="257" t="s">
        <v>26</v>
      </c>
      <c r="I25" s="257"/>
      <c r="J25" s="257"/>
      <c r="K25" s="258"/>
    </row>
    <row r="26" spans="1:11" ht="24.95" customHeight="1">
      <c r="A26" s="48"/>
      <c r="B26" s="688" t="s">
        <v>43</v>
      </c>
      <c r="C26" s="260">
        <v>931.71</v>
      </c>
      <c r="D26" s="261">
        <v>959.67</v>
      </c>
      <c r="E26" s="634">
        <f t="shared" si="7"/>
        <v>1036.4436000000001</v>
      </c>
      <c r="F26" s="686">
        <f t="shared" si="8"/>
        <v>1036.45</v>
      </c>
      <c r="G26" s="262" t="s">
        <v>23</v>
      </c>
      <c r="H26" s="263" t="s">
        <v>30</v>
      </c>
      <c r="I26" s="263"/>
      <c r="J26" s="263"/>
      <c r="K26" s="264"/>
    </row>
    <row r="27" spans="1:11" ht="24.95" customHeight="1" thickBot="1">
      <c r="A27" s="54"/>
      <c r="B27" s="689" t="s">
        <v>44</v>
      </c>
      <c r="C27" s="273">
        <v>1006.28</v>
      </c>
      <c r="D27" s="274">
        <f>C27*1.03</f>
        <v>1036.4684</v>
      </c>
      <c r="E27" s="634">
        <f t="shared" si="7"/>
        <v>1119.3858720000001</v>
      </c>
      <c r="F27" s="686">
        <f t="shared" si="8"/>
        <v>1119.3900000000001</v>
      </c>
      <c r="G27" s="292" t="s">
        <v>32</v>
      </c>
      <c r="H27" s="276" t="s">
        <v>30</v>
      </c>
      <c r="I27" s="276"/>
      <c r="J27" s="276"/>
      <c r="K27" s="277"/>
    </row>
    <row r="28" spans="1:11" ht="15" customHeight="1">
      <c r="A28" s="45"/>
      <c r="B28" s="74" t="s">
        <v>45</v>
      </c>
      <c r="C28" s="76"/>
      <c r="D28" s="239"/>
      <c r="E28" s="239"/>
      <c r="F28" s="239"/>
      <c r="G28" s="66"/>
      <c r="H28" s="66"/>
      <c r="I28" s="66"/>
      <c r="J28" s="66"/>
      <c r="K28" s="67"/>
    </row>
    <row r="29" spans="1:11" ht="15" customHeight="1">
      <c r="A29" s="48"/>
      <c r="B29" s="101" t="s">
        <v>46</v>
      </c>
      <c r="C29" s="77"/>
      <c r="D29" s="240"/>
      <c r="E29" s="240"/>
      <c r="F29" s="240"/>
      <c r="G29" s="70"/>
      <c r="H29" s="70"/>
      <c r="I29" s="70"/>
      <c r="J29" s="70"/>
      <c r="K29" s="71"/>
    </row>
    <row r="30" spans="1:11" ht="15" customHeight="1">
      <c r="A30" s="48"/>
      <c r="B30" s="49" t="s">
        <v>19</v>
      </c>
      <c r="C30" s="50" t="s">
        <v>3930</v>
      </c>
      <c r="D30" s="51" t="s">
        <v>3930</v>
      </c>
      <c r="E30" s="51" t="s">
        <v>4055</v>
      </c>
      <c r="F30" s="51" t="s">
        <v>3930</v>
      </c>
      <c r="G30" s="51" t="s">
        <v>21</v>
      </c>
      <c r="H30" s="52" t="s">
        <v>22</v>
      </c>
      <c r="I30" s="52"/>
      <c r="J30" s="52"/>
      <c r="K30" s="53"/>
    </row>
    <row r="31" spans="1:11" ht="24.95" customHeight="1">
      <c r="A31" s="48"/>
      <c r="B31" s="691" t="s">
        <v>47</v>
      </c>
      <c r="C31" s="254">
        <v>911.31</v>
      </c>
      <c r="D31" s="255">
        <f>C31*1.03</f>
        <v>938.64929999999993</v>
      </c>
      <c r="E31" s="634">
        <f t="shared" ref="E31:E33" si="9">D31*1.08</f>
        <v>1013.7412439999999</v>
      </c>
      <c r="F31" s="686">
        <f t="shared" ref="F31:F33" si="10">ROUNDUP(E31,2)</f>
        <v>1013.75</v>
      </c>
      <c r="G31" s="256" t="s">
        <v>23</v>
      </c>
      <c r="H31" s="257" t="s">
        <v>26</v>
      </c>
      <c r="I31" s="257"/>
      <c r="J31" s="257"/>
      <c r="K31" s="258"/>
    </row>
    <row r="32" spans="1:11" ht="24.95" customHeight="1">
      <c r="A32" s="48"/>
      <c r="B32" s="688" t="s">
        <v>48</v>
      </c>
      <c r="C32" s="260">
        <v>1068.17</v>
      </c>
      <c r="D32" s="261">
        <f>C32*1.03</f>
        <v>1100.2151000000001</v>
      </c>
      <c r="E32" s="634">
        <f t="shared" si="9"/>
        <v>1188.2323080000001</v>
      </c>
      <c r="F32" s="686">
        <f t="shared" si="10"/>
        <v>1188.24</v>
      </c>
      <c r="G32" s="262" t="s">
        <v>23</v>
      </c>
      <c r="H32" s="263" t="s">
        <v>30</v>
      </c>
      <c r="I32" s="263"/>
      <c r="J32" s="263"/>
      <c r="K32" s="264"/>
    </row>
    <row r="33" spans="1:11" ht="24.95" customHeight="1" thickBot="1">
      <c r="A33" s="54"/>
      <c r="B33" s="689" t="s">
        <v>49</v>
      </c>
      <c r="C33" s="273">
        <v>1124.74</v>
      </c>
      <c r="D33" s="274">
        <v>1158.49</v>
      </c>
      <c r="E33" s="634">
        <f t="shared" si="9"/>
        <v>1251.1692</v>
      </c>
      <c r="F33" s="686">
        <f t="shared" si="10"/>
        <v>1251.17</v>
      </c>
      <c r="G33" s="292" t="s">
        <v>32</v>
      </c>
      <c r="H33" s="276" t="s">
        <v>30</v>
      </c>
      <c r="I33" s="276"/>
      <c r="J33" s="276"/>
      <c r="K33" s="277"/>
    </row>
    <row r="34" spans="1:11" ht="15" customHeight="1">
      <c r="A34" s="45"/>
      <c r="B34" s="88" t="s">
        <v>50</v>
      </c>
      <c r="C34" s="59"/>
      <c r="D34" s="238"/>
      <c r="E34" s="238"/>
      <c r="F34" s="238"/>
      <c r="G34" s="46"/>
      <c r="H34" s="46"/>
      <c r="I34" s="46"/>
      <c r="J34" s="46"/>
      <c r="K34" s="47"/>
    </row>
    <row r="35" spans="1:11" ht="15" customHeight="1">
      <c r="A35" s="48"/>
      <c r="B35" s="49" t="s">
        <v>19</v>
      </c>
      <c r="C35" s="50" t="s">
        <v>3930</v>
      </c>
      <c r="D35" s="51" t="s">
        <v>3930</v>
      </c>
      <c r="E35" s="51" t="s">
        <v>4055</v>
      </c>
      <c r="F35" s="51" t="s">
        <v>3930</v>
      </c>
      <c r="G35" s="51" t="s">
        <v>3048</v>
      </c>
      <c r="H35" s="51" t="s">
        <v>21</v>
      </c>
      <c r="I35" s="52" t="s">
        <v>13</v>
      </c>
      <c r="J35" s="51" t="s">
        <v>51</v>
      </c>
      <c r="K35" s="84" t="s">
        <v>52</v>
      </c>
    </row>
    <row r="36" spans="1:11" ht="15" customHeight="1">
      <c r="A36" s="48"/>
      <c r="B36" s="691" t="s">
        <v>53</v>
      </c>
      <c r="C36" s="254">
        <v>230.31</v>
      </c>
      <c r="D36" s="255">
        <f t="shared" ref="D36:D41" si="11">C36*1.03</f>
        <v>237.2193</v>
      </c>
      <c r="E36" s="634">
        <f t="shared" ref="E36:E41" si="12">D36*1.08</f>
        <v>256.196844</v>
      </c>
      <c r="F36" s="686">
        <f t="shared" ref="F36:F41" si="13">ROUNDUP(E36,2)</f>
        <v>256.2</v>
      </c>
      <c r="G36" s="256" t="s">
        <v>363</v>
      </c>
      <c r="H36" s="256" t="s">
        <v>23</v>
      </c>
      <c r="I36" s="257" t="s">
        <v>26</v>
      </c>
      <c r="J36" s="256" t="s">
        <v>3049</v>
      </c>
      <c r="K36" s="302" t="s">
        <v>56</v>
      </c>
    </row>
    <row r="37" spans="1:11" ht="15" customHeight="1">
      <c r="A37" s="48"/>
      <c r="B37" s="688" t="s">
        <v>57</v>
      </c>
      <c r="C37" s="260">
        <v>284.56</v>
      </c>
      <c r="D37" s="261">
        <f t="shared" si="11"/>
        <v>293.09680000000003</v>
      </c>
      <c r="E37" s="634">
        <f t="shared" si="12"/>
        <v>316.54454400000003</v>
      </c>
      <c r="F37" s="686">
        <f t="shared" si="13"/>
        <v>316.55</v>
      </c>
      <c r="G37" s="262" t="s">
        <v>363</v>
      </c>
      <c r="H37" s="262" t="s">
        <v>23</v>
      </c>
      <c r="I37" s="263" t="s">
        <v>30</v>
      </c>
      <c r="J37" s="262" t="s">
        <v>3049</v>
      </c>
      <c r="K37" s="304" t="s">
        <v>56</v>
      </c>
    </row>
    <row r="38" spans="1:11" ht="15" customHeight="1">
      <c r="A38" s="48"/>
      <c r="B38" s="688" t="s">
        <v>58</v>
      </c>
      <c r="C38" s="260">
        <v>368.2</v>
      </c>
      <c r="D38" s="261">
        <f t="shared" si="11"/>
        <v>379.24599999999998</v>
      </c>
      <c r="E38" s="634">
        <f t="shared" si="12"/>
        <v>409.58568000000002</v>
      </c>
      <c r="F38" s="686">
        <f t="shared" si="13"/>
        <v>409.59</v>
      </c>
      <c r="G38" s="262" t="s">
        <v>363</v>
      </c>
      <c r="H38" s="262" t="s">
        <v>32</v>
      </c>
      <c r="I38" s="263" t="s">
        <v>30</v>
      </c>
      <c r="J38" s="262" t="s">
        <v>3049</v>
      </c>
      <c r="K38" s="304" t="s">
        <v>56</v>
      </c>
    </row>
    <row r="39" spans="1:11" ht="15" customHeight="1">
      <c r="A39" s="48"/>
      <c r="B39" s="688" t="s">
        <v>59</v>
      </c>
      <c r="C39" s="260">
        <v>270.41000000000003</v>
      </c>
      <c r="D39" s="261">
        <v>278.52999999999997</v>
      </c>
      <c r="E39" s="634">
        <f t="shared" si="12"/>
        <v>300.81239999999997</v>
      </c>
      <c r="F39" s="686">
        <f t="shared" si="13"/>
        <v>300.82</v>
      </c>
      <c r="G39" s="262" t="s">
        <v>60</v>
      </c>
      <c r="H39" s="262" t="s">
        <v>23</v>
      </c>
      <c r="I39" s="263" t="s">
        <v>26</v>
      </c>
      <c r="J39" s="262" t="s">
        <v>3938</v>
      </c>
      <c r="K39" s="304" t="s">
        <v>56</v>
      </c>
    </row>
    <row r="40" spans="1:11" ht="15" customHeight="1">
      <c r="A40" s="48"/>
      <c r="B40" s="688" t="s">
        <v>61</v>
      </c>
      <c r="C40" s="260">
        <v>334</v>
      </c>
      <c r="D40" s="261">
        <f t="shared" si="11"/>
        <v>344.02</v>
      </c>
      <c r="E40" s="634">
        <f t="shared" si="12"/>
        <v>371.54160000000002</v>
      </c>
      <c r="F40" s="686">
        <f t="shared" si="13"/>
        <v>371.55</v>
      </c>
      <c r="G40" s="262" t="s">
        <v>60</v>
      </c>
      <c r="H40" s="262" t="s">
        <v>23</v>
      </c>
      <c r="I40" s="263" t="s">
        <v>30</v>
      </c>
      <c r="J40" s="262" t="s">
        <v>3938</v>
      </c>
      <c r="K40" s="304" t="s">
        <v>56</v>
      </c>
    </row>
    <row r="41" spans="1:11" ht="15" customHeight="1" thickBot="1">
      <c r="A41" s="48"/>
      <c r="B41" s="690" t="s">
        <v>62</v>
      </c>
      <c r="C41" s="293">
        <v>432.3</v>
      </c>
      <c r="D41" s="282">
        <f t="shared" si="11"/>
        <v>445.26900000000001</v>
      </c>
      <c r="E41" s="634">
        <f t="shared" si="12"/>
        <v>480.89052000000004</v>
      </c>
      <c r="F41" s="686">
        <f t="shared" si="13"/>
        <v>480.9</v>
      </c>
      <c r="G41" s="307" t="s">
        <v>60</v>
      </c>
      <c r="H41" s="307" t="s">
        <v>32</v>
      </c>
      <c r="I41" s="283" t="s">
        <v>30</v>
      </c>
      <c r="J41" s="307" t="s">
        <v>3938</v>
      </c>
      <c r="K41" s="310" t="s">
        <v>56</v>
      </c>
    </row>
    <row r="42" spans="1:11" ht="15" customHeight="1" thickBot="1">
      <c r="A42" s="285"/>
      <c r="B42" s="122"/>
      <c r="C42" s="122"/>
      <c r="D42" s="242"/>
      <c r="E42" s="242"/>
      <c r="F42" s="242"/>
      <c r="G42" s="122"/>
      <c r="H42" s="122"/>
      <c r="I42" s="122"/>
      <c r="J42" s="122"/>
      <c r="K42" s="288"/>
    </row>
    <row r="43" spans="1:11" ht="15" customHeight="1">
      <c r="A43" s="45"/>
      <c r="B43" s="58" t="s">
        <v>3941</v>
      </c>
      <c r="C43" s="46"/>
      <c r="D43" s="231"/>
      <c r="E43" s="231"/>
      <c r="F43" s="231"/>
      <c r="G43" s="46"/>
      <c r="H43" s="46"/>
      <c r="I43" s="46"/>
      <c r="J43" s="46"/>
      <c r="K43" s="47"/>
    </row>
    <row r="44" spans="1:11" ht="15" customHeight="1">
      <c r="A44" s="48"/>
      <c r="B44" s="49" t="s">
        <v>19</v>
      </c>
      <c r="C44" s="50" t="s">
        <v>3930</v>
      </c>
      <c r="D44" s="51" t="s">
        <v>3930</v>
      </c>
      <c r="E44" s="51" t="s">
        <v>4055</v>
      </c>
      <c r="F44" s="51" t="s">
        <v>3930</v>
      </c>
      <c r="G44" s="51" t="s">
        <v>21</v>
      </c>
      <c r="H44" s="52" t="s">
        <v>13</v>
      </c>
      <c r="I44" s="52"/>
      <c r="J44" s="52"/>
      <c r="K44" s="53"/>
    </row>
    <row r="45" spans="1:11" ht="15" customHeight="1">
      <c r="A45" s="48"/>
      <c r="B45" s="691" t="s">
        <v>64</v>
      </c>
      <c r="C45" s="660">
        <v>352.99</v>
      </c>
      <c r="D45" s="657">
        <f>C45*1.03</f>
        <v>363.5797</v>
      </c>
      <c r="E45" s="634">
        <f t="shared" ref="E45:E50" si="14">D45*1.08</f>
        <v>392.66607600000003</v>
      </c>
      <c r="F45" s="686">
        <f t="shared" ref="F45:F50" si="15">ROUNDUP(E45,2)</f>
        <v>392.67</v>
      </c>
      <c r="G45" s="256" t="s">
        <v>23</v>
      </c>
      <c r="H45" s="257" t="s">
        <v>24</v>
      </c>
      <c r="I45" s="257"/>
      <c r="J45" s="257"/>
      <c r="K45" s="258"/>
    </row>
    <row r="46" spans="1:11" ht="15" customHeight="1">
      <c r="A46" s="48"/>
      <c r="B46" s="688" t="s">
        <v>65</v>
      </c>
      <c r="C46" s="654">
        <v>352.99</v>
      </c>
      <c r="D46" s="655">
        <f>C46*1.03</f>
        <v>363.5797</v>
      </c>
      <c r="E46" s="634">
        <f t="shared" si="14"/>
        <v>392.66607600000003</v>
      </c>
      <c r="F46" s="686">
        <f t="shared" si="15"/>
        <v>392.67</v>
      </c>
      <c r="G46" s="262" t="s">
        <v>23</v>
      </c>
      <c r="H46" s="263" t="s">
        <v>26</v>
      </c>
      <c r="I46" s="263"/>
      <c r="J46" s="263"/>
      <c r="K46" s="264"/>
    </row>
    <row r="47" spans="1:11" ht="15" customHeight="1">
      <c r="A47" s="48"/>
      <c r="B47" s="688" t="s">
        <v>66</v>
      </c>
      <c r="C47" s="309">
        <v>407.9</v>
      </c>
      <c r="D47" s="261">
        <f>C47*1.03</f>
        <v>420.137</v>
      </c>
      <c r="E47" s="634">
        <f t="shared" si="14"/>
        <v>453.74796000000003</v>
      </c>
      <c r="F47" s="686">
        <f t="shared" si="15"/>
        <v>453.75</v>
      </c>
      <c r="G47" s="262" t="s">
        <v>23</v>
      </c>
      <c r="H47" s="263" t="s">
        <v>28</v>
      </c>
      <c r="I47" s="263"/>
      <c r="J47" s="263"/>
      <c r="K47" s="264"/>
    </row>
    <row r="48" spans="1:11" ht="15" customHeight="1">
      <c r="A48" s="48"/>
      <c r="B48" s="688" t="s">
        <v>67</v>
      </c>
      <c r="C48" s="309">
        <v>434.57</v>
      </c>
      <c r="D48" s="261">
        <f>C48*1.03</f>
        <v>447.6071</v>
      </c>
      <c r="E48" s="634">
        <f t="shared" si="14"/>
        <v>483.41566800000004</v>
      </c>
      <c r="F48" s="686">
        <f t="shared" si="15"/>
        <v>483.42</v>
      </c>
      <c r="G48" s="262" t="s">
        <v>23</v>
      </c>
      <c r="H48" s="263" t="s">
        <v>30</v>
      </c>
      <c r="I48" s="263"/>
      <c r="J48" s="263"/>
      <c r="K48" s="264"/>
    </row>
    <row r="49" spans="1:11" ht="15" customHeight="1">
      <c r="A49" s="48"/>
      <c r="B49" s="688" t="s">
        <v>68</v>
      </c>
      <c r="C49" s="260">
        <v>592.05999999999995</v>
      </c>
      <c r="D49" s="261">
        <v>609.83000000000004</v>
      </c>
      <c r="E49" s="634">
        <f t="shared" si="14"/>
        <v>658.61640000000011</v>
      </c>
      <c r="F49" s="686">
        <f t="shared" si="15"/>
        <v>658.62</v>
      </c>
      <c r="G49" s="262" t="s">
        <v>32</v>
      </c>
      <c r="H49" s="263" t="s">
        <v>28</v>
      </c>
      <c r="I49" s="263"/>
      <c r="J49" s="263"/>
      <c r="K49" s="264"/>
    </row>
    <row r="50" spans="1:11" ht="15" customHeight="1">
      <c r="A50" s="48"/>
      <c r="B50" s="265" t="s">
        <v>69</v>
      </c>
      <c r="C50" s="266">
        <v>592.05999999999995</v>
      </c>
      <c r="D50" s="267">
        <v>609.83000000000004</v>
      </c>
      <c r="E50" s="634">
        <f t="shared" si="14"/>
        <v>658.61640000000011</v>
      </c>
      <c r="F50" s="686">
        <f t="shared" si="15"/>
        <v>658.62</v>
      </c>
      <c r="G50" s="268" t="s">
        <v>32</v>
      </c>
      <c r="H50" s="269" t="s">
        <v>30</v>
      </c>
      <c r="I50" s="269"/>
      <c r="J50" s="269"/>
      <c r="K50" s="270"/>
    </row>
    <row r="51" spans="1:11" ht="15" customHeight="1">
      <c r="A51" s="48"/>
      <c r="B51" s="49" t="s">
        <v>19</v>
      </c>
      <c r="C51" s="50" t="s">
        <v>3930</v>
      </c>
      <c r="D51" s="51" t="s">
        <v>3930</v>
      </c>
      <c r="E51" s="51" t="s">
        <v>4055</v>
      </c>
      <c r="F51" s="51" t="s">
        <v>3930</v>
      </c>
      <c r="G51" s="52" t="s">
        <v>3050</v>
      </c>
      <c r="H51" s="52"/>
      <c r="I51" s="52"/>
      <c r="J51" s="52"/>
      <c r="K51" s="53"/>
    </row>
    <row r="52" spans="1:11" ht="15" customHeight="1">
      <c r="A52" s="48"/>
      <c r="B52" s="691" t="s">
        <v>70</v>
      </c>
      <c r="C52" s="254">
        <v>69.160000000000011</v>
      </c>
      <c r="D52" s="255">
        <v>71.239999999999995</v>
      </c>
      <c r="E52" s="634">
        <f t="shared" ref="E52:E53" si="16">D52*1.08</f>
        <v>76.9392</v>
      </c>
      <c r="F52" s="686">
        <f t="shared" ref="F52:F53" si="17">ROUNDUP(E52,2)</f>
        <v>76.940000000000012</v>
      </c>
      <c r="G52" s="257" t="s">
        <v>71</v>
      </c>
      <c r="H52" s="257"/>
      <c r="I52" s="257"/>
      <c r="J52" s="257"/>
      <c r="K52" s="258"/>
    </row>
    <row r="53" spans="1:11" ht="15" customHeight="1" thickBot="1">
      <c r="A53" s="48"/>
      <c r="B53" s="689" t="s">
        <v>72</v>
      </c>
      <c r="C53" s="273">
        <v>127.34</v>
      </c>
      <c r="D53" s="274">
        <v>131.16999999999999</v>
      </c>
      <c r="E53" s="634">
        <f t="shared" si="16"/>
        <v>141.6636</v>
      </c>
      <c r="F53" s="686">
        <f t="shared" si="17"/>
        <v>141.66999999999999</v>
      </c>
      <c r="G53" s="276" t="s">
        <v>73</v>
      </c>
      <c r="H53" s="276"/>
      <c r="I53" s="276"/>
      <c r="J53" s="276"/>
      <c r="K53" s="277"/>
    </row>
    <row r="54" spans="1:11" ht="15" customHeight="1">
      <c r="A54" s="45"/>
      <c r="B54" s="88" t="s">
        <v>74</v>
      </c>
      <c r="C54" s="59"/>
      <c r="D54" s="238"/>
      <c r="E54" s="238"/>
      <c r="F54" s="238"/>
      <c r="G54" s="46"/>
      <c r="H54" s="46"/>
      <c r="I54" s="46"/>
      <c r="J54" s="46"/>
      <c r="K54" s="47"/>
    </row>
    <row r="55" spans="1:11" ht="15" customHeight="1">
      <c r="A55" s="48"/>
      <c r="B55" s="49" t="s">
        <v>19</v>
      </c>
      <c r="C55" s="50" t="s">
        <v>3930</v>
      </c>
      <c r="D55" s="51" t="s">
        <v>3930</v>
      </c>
      <c r="E55" s="51" t="s">
        <v>4055</v>
      </c>
      <c r="F55" s="51" t="s">
        <v>3930</v>
      </c>
      <c r="G55" s="51" t="s">
        <v>21</v>
      </c>
      <c r="H55" s="52" t="s">
        <v>13</v>
      </c>
      <c r="I55" s="52"/>
      <c r="J55" s="52"/>
      <c r="K55" s="53"/>
    </row>
    <row r="56" spans="1:11" ht="15" customHeight="1">
      <c r="A56" s="48"/>
      <c r="B56" s="691" t="s">
        <v>75</v>
      </c>
      <c r="C56" s="254">
        <v>60</v>
      </c>
      <c r="D56" s="255">
        <f>C56*1.03</f>
        <v>61.800000000000004</v>
      </c>
      <c r="E56" s="634">
        <f t="shared" ref="E56:E58" si="18">D56*1.08</f>
        <v>66.744000000000014</v>
      </c>
      <c r="F56" s="686">
        <f t="shared" ref="F56:F58" si="19">ROUNDUP(E56,2)</f>
        <v>66.75</v>
      </c>
      <c r="G56" s="256" t="s">
        <v>23</v>
      </c>
      <c r="H56" s="257" t="s">
        <v>26</v>
      </c>
      <c r="I56" s="257"/>
      <c r="J56" s="257"/>
      <c r="K56" s="258"/>
    </row>
    <row r="57" spans="1:11" ht="15" customHeight="1">
      <c r="A57" s="48"/>
      <c r="B57" s="688" t="s">
        <v>76</v>
      </c>
      <c r="C57" s="260">
        <v>141.19999999999999</v>
      </c>
      <c r="D57" s="261">
        <f>C57*1.03</f>
        <v>145.43599999999998</v>
      </c>
      <c r="E57" s="634">
        <f t="shared" si="18"/>
        <v>157.07087999999999</v>
      </c>
      <c r="F57" s="686">
        <f t="shared" si="19"/>
        <v>157.07999999999998</v>
      </c>
      <c r="G57" s="262" t="s">
        <v>23</v>
      </c>
      <c r="H57" s="263" t="s">
        <v>30</v>
      </c>
      <c r="I57" s="263"/>
      <c r="J57" s="263"/>
      <c r="K57" s="264"/>
    </row>
    <row r="58" spans="1:11" ht="15" customHeight="1">
      <c r="A58" s="48"/>
      <c r="B58" s="265" t="s">
        <v>77</v>
      </c>
      <c r="C58" s="266">
        <v>172.59</v>
      </c>
      <c r="D58" s="267">
        <f>C58*1.03</f>
        <v>177.76770000000002</v>
      </c>
      <c r="E58" s="634">
        <f t="shared" si="18"/>
        <v>191.98911600000002</v>
      </c>
      <c r="F58" s="686">
        <f t="shared" si="19"/>
        <v>191.98999999999998</v>
      </c>
      <c r="G58" s="268" t="s">
        <v>32</v>
      </c>
      <c r="H58" s="269" t="s">
        <v>30</v>
      </c>
      <c r="I58" s="269"/>
      <c r="J58" s="269"/>
      <c r="K58" s="270"/>
    </row>
    <row r="59" spans="1:11" ht="15" customHeight="1">
      <c r="A59" s="48"/>
      <c r="B59" s="49" t="s">
        <v>19</v>
      </c>
      <c r="C59" s="50" t="s">
        <v>3930</v>
      </c>
      <c r="D59" s="51" t="s">
        <v>3930</v>
      </c>
      <c r="E59" s="51" t="s">
        <v>4055</v>
      </c>
      <c r="F59" s="51" t="s">
        <v>3930</v>
      </c>
      <c r="G59" s="52" t="s">
        <v>78</v>
      </c>
      <c r="H59" s="52"/>
      <c r="I59" s="52"/>
      <c r="J59" s="52"/>
      <c r="K59" s="53"/>
    </row>
    <row r="60" spans="1:11" ht="15" customHeight="1">
      <c r="A60" s="48"/>
      <c r="B60" s="691" t="s">
        <v>79</v>
      </c>
      <c r="C60" s="254">
        <v>108.82</v>
      </c>
      <c r="D60" s="255">
        <v>112.09</v>
      </c>
      <c r="E60" s="634">
        <f t="shared" ref="E60:E61" si="20">D60*1.08</f>
        <v>121.05720000000001</v>
      </c>
      <c r="F60" s="686">
        <f t="shared" ref="F60:F61" si="21">ROUNDUP(E60,2)</f>
        <v>121.06</v>
      </c>
      <c r="G60" s="257" t="s">
        <v>3051</v>
      </c>
      <c r="H60" s="257"/>
      <c r="I60" s="257"/>
      <c r="J60" s="257"/>
      <c r="K60" s="258"/>
    </row>
    <row r="61" spans="1:11" ht="15" customHeight="1" thickBot="1">
      <c r="A61" s="54"/>
      <c r="B61" s="689" t="s">
        <v>80</v>
      </c>
      <c r="C61" s="273">
        <v>191.76999999999998</v>
      </c>
      <c r="D61" s="274">
        <v>197.53</v>
      </c>
      <c r="E61" s="634">
        <f t="shared" si="20"/>
        <v>213.33240000000001</v>
      </c>
      <c r="F61" s="686">
        <f t="shared" si="21"/>
        <v>213.34</v>
      </c>
      <c r="G61" s="276" t="s">
        <v>3052</v>
      </c>
      <c r="H61" s="276"/>
      <c r="I61" s="276"/>
      <c r="J61" s="276"/>
      <c r="K61" s="277"/>
    </row>
    <row r="62" spans="1:11" ht="15" customHeight="1">
      <c r="A62" s="45"/>
      <c r="B62" s="88" t="s">
        <v>81</v>
      </c>
      <c r="C62" s="59"/>
      <c r="D62" s="238"/>
      <c r="E62" s="238"/>
      <c r="F62" s="238"/>
      <c r="G62" s="46"/>
      <c r="H62" s="46"/>
      <c r="I62" s="46"/>
      <c r="J62" s="46"/>
      <c r="K62" s="47"/>
    </row>
    <row r="63" spans="1:11" ht="15" customHeight="1">
      <c r="A63" s="48"/>
      <c r="B63" s="49" t="s">
        <v>429</v>
      </c>
      <c r="C63" s="50" t="s">
        <v>3930</v>
      </c>
      <c r="D63" s="51" t="s">
        <v>3930</v>
      </c>
      <c r="E63" s="51" t="s">
        <v>4055</v>
      </c>
      <c r="F63" s="51" t="s">
        <v>3930</v>
      </c>
      <c r="G63" s="51" t="s">
        <v>430</v>
      </c>
      <c r="H63" s="52" t="s">
        <v>431</v>
      </c>
      <c r="I63" s="52"/>
      <c r="J63" s="52"/>
      <c r="K63" s="53"/>
    </row>
    <row r="64" spans="1:11" ht="15" customHeight="1">
      <c r="A64" s="48"/>
      <c r="B64" s="691" t="s">
        <v>82</v>
      </c>
      <c r="C64" s="254">
        <v>60</v>
      </c>
      <c r="D64" s="255">
        <f>C64*1.03</f>
        <v>61.800000000000004</v>
      </c>
      <c r="E64" s="634">
        <f t="shared" ref="E64:E66" si="22">D64*1.08</f>
        <v>66.744000000000014</v>
      </c>
      <c r="F64" s="686">
        <f t="shared" ref="F64:F66" si="23">ROUNDUP(E64,2)</f>
        <v>66.75</v>
      </c>
      <c r="G64" s="256" t="s">
        <v>23</v>
      </c>
      <c r="H64" s="257" t="s">
        <v>26</v>
      </c>
      <c r="I64" s="257"/>
      <c r="J64" s="257"/>
      <c r="K64" s="258"/>
    </row>
    <row r="65" spans="1:11" ht="15" customHeight="1">
      <c r="A65" s="48"/>
      <c r="B65" s="688" t="s">
        <v>83</v>
      </c>
      <c r="C65" s="260">
        <v>141.19999999999999</v>
      </c>
      <c r="D65" s="261">
        <f>C65*1.03</f>
        <v>145.43599999999998</v>
      </c>
      <c r="E65" s="634">
        <f t="shared" si="22"/>
        <v>157.07087999999999</v>
      </c>
      <c r="F65" s="686">
        <f t="shared" si="23"/>
        <v>157.07999999999998</v>
      </c>
      <c r="G65" s="262" t="s">
        <v>23</v>
      </c>
      <c r="H65" s="263" t="s">
        <v>30</v>
      </c>
      <c r="I65" s="263"/>
      <c r="J65" s="263"/>
      <c r="K65" s="264"/>
    </row>
    <row r="66" spans="1:11" ht="15" customHeight="1">
      <c r="A66" s="48"/>
      <c r="B66" s="265" t="s">
        <v>84</v>
      </c>
      <c r="C66" s="266">
        <v>172.59</v>
      </c>
      <c r="D66" s="267">
        <f>C66*1.03</f>
        <v>177.76770000000002</v>
      </c>
      <c r="E66" s="634">
        <f t="shared" si="22"/>
        <v>191.98911600000002</v>
      </c>
      <c r="F66" s="686">
        <f t="shared" si="23"/>
        <v>191.98999999999998</v>
      </c>
      <c r="G66" s="268" t="s">
        <v>32</v>
      </c>
      <c r="H66" s="269" t="s">
        <v>30</v>
      </c>
      <c r="I66" s="269"/>
      <c r="J66" s="269"/>
      <c r="K66" s="270"/>
    </row>
    <row r="67" spans="1:11" ht="15" customHeight="1">
      <c r="A67" s="48"/>
      <c r="B67" s="49" t="s">
        <v>19</v>
      </c>
      <c r="C67" s="50" t="s">
        <v>3930</v>
      </c>
      <c r="D67" s="51" t="s">
        <v>3930</v>
      </c>
      <c r="E67" s="51" t="s">
        <v>4055</v>
      </c>
      <c r="F67" s="51" t="s">
        <v>3930</v>
      </c>
      <c r="G67" s="52" t="s">
        <v>85</v>
      </c>
      <c r="H67" s="52"/>
      <c r="I67" s="52"/>
      <c r="J67" s="52"/>
      <c r="K67" s="53"/>
    </row>
    <row r="68" spans="1:11" ht="15" customHeight="1">
      <c r="A68" s="48"/>
      <c r="B68" s="691" t="s">
        <v>432</v>
      </c>
      <c r="C68" s="254">
        <v>154.72999999999999</v>
      </c>
      <c r="D68" s="255">
        <v>159.38</v>
      </c>
      <c r="E68" s="634">
        <f t="shared" ref="E68:E69" si="24">D68*1.08</f>
        <v>172.13040000000001</v>
      </c>
      <c r="F68" s="686">
        <f t="shared" ref="F68:F69" si="25">ROUNDUP(E68,2)</f>
        <v>172.14</v>
      </c>
      <c r="G68" s="257" t="s">
        <v>434</v>
      </c>
      <c r="H68" s="257"/>
      <c r="I68" s="257"/>
      <c r="J68" s="257"/>
      <c r="K68" s="258"/>
    </row>
    <row r="69" spans="1:11" ht="15" customHeight="1" thickBot="1">
      <c r="A69" s="48"/>
      <c r="B69" s="689" t="s">
        <v>433</v>
      </c>
      <c r="C69" s="273">
        <v>196.93</v>
      </c>
      <c r="D69" s="274">
        <f>C69*1.03</f>
        <v>202.83790000000002</v>
      </c>
      <c r="E69" s="634">
        <f t="shared" si="24"/>
        <v>219.06493200000003</v>
      </c>
      <c r="F69" s="686">
        <f t="shared" si="25"/>
        <v>219.07</v>
      </c>
      <c r="G69" s="276" t="s">
        <v>435</v>
      </c>
      <c r="H69" s="276"/>
      <c r="I69" s="276"/>
      <c r="J69" s="276"/>
      <c r="K69" s="277"/>
    </row>
    <row r="70" spans="1:11" ht="15" customHeight="1">
      <c r="A70" s="45"/>
      <c r="B70" s="88" t="s">
        <v>86</v>
      </c>
      <c r="C70" s="59"/>
      <c r="D70" s="238"/>
      <c r="E70" s="238"/>
      <c r="F70" s="238"/>
      <c r="G70" s="46"/>
      <c r="H70" s="46"/>
      <c r="I70" s="46"/>
      <c r="J70" s="46"/>
      <c r="K70" s="47"/>
    </row>
    <row r="71" spans="1:11" ht="15" customHeight="1">
      <c r="A71" s="48"/>
      <c r="B71" s="49" t="s">
        <v>19</v>
      </c>
      <c r="C71" s="50" t="s">
        <v>3930</v>
      </c>
      <c r="D71" s="51" t="s">
        <v>3930</v>
      </c>
      <c r="E71" s="51" t="s">
        <v>4055</v>
      </c>
      <c r="F71" s="51" t="s">
        <v>3930</v>
      </c>
      <c r="G71" s="51" t="s">
        <v>21</v>
      </c>
      <c r="H71" s="52" t="s">
        <v>13</v>
      </c>
      <c r="I71" s="52"/>
      <c r="J71" s="52"/>
      <c r="K71" s="53"/>
    </row>
    <row r="72" spans="1:11" ht="15" customHeight="1">
      <c r="A72" s="48"/>
      <c r="B72" s="691" t="s">
        <v>87</v>
      </c>
      <c r="C72" s="254">
        <v>60</v>
      </c>
      <c r="D72" s="255">
        <f>C72*1.03</f>
        <v>61.800000000000004</v>
      </c>
      <c r="E72" s="634">
        <f t="shared" ref="E72:E74" si="26">D72*1.08</f>
        <v>66.744000000000014</v>
      </c>
      <c r="F72" s="686">
        <f t="shared" ref="F72:F74" si="27">ROUNDUP(E72,2)</f>
        <v>66.75</v>
      </c>
      <c r="G72" s="256" t="s">
        <v>23</v>
      </c>
      <c r="H72" s="257" t="s">
        <v>26</v>
      </c>
      <c r="I72" s="257"/>
      <c r="J72" s="257"/>
      <c r="K72" s="258"/>
    </row>
    <row r="73" spans="1:11" ht="15" customHeight="1">
      <c r="A73" s="48"/>
      <c r="B73" s="688" t="s">
        <v>88</v>
      </c>
      <c r="C73" s="260">
        <v>141.19999999999999</v>
      </c>
      <c r="D73" s="261">
        <f>C73*1.03</f>
        <v>145.43599999999998</v>
      </c>
      <c r="E73" s="634">
        <f t="shared" si="26"/>
        <v>157.07087999999999</v>
      </c>
      <c r="F73" s="686">
        <f t="shared" si="27"/>
        <v>157.07999999999998</v>
      </c>
      <c r="G73" s="262" t="s">
        <v>23</v>
      </c>
      <c r="H73" s="263" t="s">
        <v>30</v>
      </c>
      <c r="I73" s="263"/>
      <c r="J73" s="263"/>
      <c r="K73" s="264"/>
    </row>
    <row r="74" spans="1:11" ht="15" customHeight="1">
      <c r="A74" s="48"/>
      <c r="B74" s="265" t="s">
        <v>89</v>
      </c>
      <c r="C74" s="266">
        <v>172.59</v>
      </c>
      <c r="D74" s="267">
        <f>C74*1.03</f>
        <v>177.76770000000002</v>
      </c>
      <c r="E74" s="634">
        <f t="shared" si="26"/>
        <v>191.98911600000002</v>
      </c>
      <c r="F74" s="686">
        <f t="shared" si="27"/>
        <v>191.98999999999998</v>
      </c>
      <c r="G74" s="268" t="s">
        <v>32</v>
      </c>
      <c r="H74" s="269" t="s">
        <v>30</v>
      </c>
      <c r="I74" s="269"/>
      <c r="J74" s="269"/>
      <c r="K74" s="270"/>
    </row>
    <row r="75" spans="1:11" ht="15" customHeight="1">
      <c r="A75" s="48"/>
      <c r="B75" s="49" t="s">
        <v>19</v>
      </c>
      <c r="C75" s="50" t="s">
        <v>3930</v>
      </c>
      <c r="D75" s="51" t="s">
        <v>3930</v>
      </c>
      <c r="E75" s="51" t="s">
        <v>4055</v>
      </c>
      <c r="F75" s="51" t="s">
        <v>3930</v>
      </c>
      <c r="G75" s="52" t="s">
        <v>90</v>
      </c>
      <c r="H75" s="52"/>
      <c r="I75" s="52"/>
      <c r="J75" s="52"/>
      <c r="K75" s="53"/>
    </row>
    <row r="76" spans="1:11" ht="15" customHeight="1">
      <c r="A76" s="48"/>
      <c r="B76" s="691" t="s">
        <v>91</v>
      </c>
      <c r="C76" s="254">
        <v>173.39</v>
      </c>
      <c r="D76" s="255">
        <v>178.6</v>
      </c>
      <c r="E76" s="634">
        <f t="shared" ref="E76:E77" si="28">D76*1.08</f>
        <v>192.88800000000001</v>
      </c>
      <c r="F76" s="686">
        <f t="shared" ref="F76:F77" si="29">ROUNDUP(E76,2)</f>
        <v>192.89</v>
      </c>
      <c r="G76" s="257" t="s">
        <v>3053</v>
      </c>
      <c r="H76" s="257"/>
      <c r="I76" s="257"/>
      <c r="J76" s="257"/>
      <c r="K76" s="258"/>
    </row>
    <row r="77" spans="1:11" ht="15" customHeight="1" thickBot="1">
      <c r="A77" s="54"/>
      <c r="B77" s="689" t="s">
        <v>92</v>
      </c>
      <c r="C77" s="273">
        <v>218.01999999999998</v>
      </c>
      <c r="D77" s="274">
        <v>224.57</v>
      </c>
      <c r="E77" s="634">
        <f t="shared" si="28"/>
        <v>242.53560000000002</v>
      </c>
      <c r="F77" s="686">
        <f t="shared" si="29"/>
        <v>242.54</v>
      </c>
      <c r="G77" s="276" t="s">
        <v>3054</v>
      </c>
      <c r="H77" s="276"/>
      <c r="I77" s="276"/>
      <c r="J77" s="276"/>
      <c r="K77" s="277"/>
    </row>
    <row r="78" spans="1:11" ht="15" customHeight="1">
      <c r="A78" s="45"/>
      <c r="B78" s="88" t="s">
        <v>3055</v>
      </c>
      <c r="C78" s="59"/>
      <c r="D78" s="238"/>
      <c r="E78" s="238"/>
      <c r="F78" s="238"/>
      <c r="G78" s="46"/>
      <c r="H78" s="46"/>
      <c r="I78" s="46"/>
      <c r="J78" s="46"/>
      <c r="K78" s="47"/>
    </row>
    <row r="79" spans="1:11" ht="15" customHeight="1">
      <c r="A79" s="48"/>
      <c r="B79" s="49" t="s">
        <v>19</v>
      </c>
      <c r="C79" s="50" t="s">
        <v>3930</v>
      </c>
      <c r="D79" s="51" t="s">
        <v>3930</v>
      </c>
      <c r="E79" s="51" t="s">
        <v>4055</v>
      </c>
      <c r="F79" s="51" t="s">
        <v>3930</v>
      </c>
      <c r="G79" s="51" t="s">
        <v>21</v>
      </c>
      <c r="H79" s="52" t="s">
        <v>13</v>
      </c>
      <c r="I79" s="52"/>
      <c r="J79" s="52"/>
      <c r="K79" s="53"/>
    </row>
    <row r="80" spans="1:11" ht="15" customHeight="1">
      <c r="A80" s="48"/>
      <c r="B80" s="691" t="s">
        <v>93</v>
      </c>
      <c r="C80" s="254">
        <v>119.99</v>
      </c>
      <c r="D80" s="255">
        <f>C80*1.03</f>
        <v>123.58969999999999</v>
      </c>
      <c r="E80" s="634">
        <f t="shared" ref="E80:E82" si="30">D80*1.08</f>
        <v>133.476876</v>
      </c>
      <c r="F80" s="686">
        <f t="shared" ref="F80:F82" si="31">ROUNDUP(E80,2)</f>
        <v>133.47999999999999</v>
      </c>
      <c r="G80" s="256" t="s">
        <v>23</v>
      </c>
      <c r="H80" s="257" t="s">
        <v>26</v>
      </c>
      <c r="I80" s="257"/>
      <c r="J80" s="257"/>
      <c r="K80" s="258"/>
    </row>
    <row r="81" spans="1:11" ht="15" customHeight="1">
      <c r="A81" s="48"/>
      <c r="B81" s="688" t="s">
        <v>94</v>
      </c>
      <c r="C81" s="260">
        <v>282.39</v>
      </c>
      <c r="D81" s="261">
        <v>290.87</v>
      </c>
      <c r="E81" s="634">
        <f t="shared" si="30"/>
        <v>314.13960000000003</v>
      </c>
      <c r="F81" s="686">
        <f t="shared" si="31"/>
        <v>314.14</v>
      </c>
      <c r="G81" s="262" t="s">
        <v>23</v>
      </c>
      <c r="H81" s="263" t="s">
        <v>30</v>
      </c>
      <c r="I81" s="263"/>
      <c r="J81" s="263"/>
      <c r="K81" s="264"/>
    </row>
    <row r="82" spans="1:11" ht="15" customHeight="1">
      <c r="A82" s="48"/>
      <c r="B82" s="265" t="s">
        <v>95</v>
      </c>
      <c r="C82" s="266">
        <v>345.17</v>
      </c>
      <c r="D82" s="267">
        <f>C82*1.03</f>
        <v>355.52510000000001</v>
      </c>
      <c r="E82" s="634">
        <f t="shared" si="30"/>
        <v>383.96710800000005</v>
      </c>
      <c r="F82" s="686">
        <f t="shared" si="31"/>
        <v>383.96999999999997</v>
      </c>
      <c r="G82" s="268" t="s">
        <v>32</v>
      </c>
      <c r="H82" s="269" t="s">
        <v>30</v>
      </c>
      <c r="I82" s="269"/>
      <c r="J82" s="269"/>
      <c r="K82" s="270"/>
    </row>
    <row r="83" spans="1:11" ht="15" customHeight="1">
      <c r="A83" s="48"/>
      <c r="B83" s="49" t="s">
        <v>19</v>
      </c>
      <c r="C83" s="50" t="s">
        <v>3930</v>
      </c>
      <c r="D83" s="51" t="s">
        <v>3930</v>
      </c>
      <c r="E83" s="51" t="s">
        <v>4055</v>
      </c>
      <c r="F83" s="51" t="s">
        <v>3930</v>
      </c>
      <c r="G83" s="52" t="s">
        <v>96</v>
      </c>
      <c r="H83" s="52"/>
      <c r="I83" s="52"/>
      <c r="J83" s="52"/>
      <c r="K83" s="53"/>
    </row>
    <row r="84" spans="1:11" ht="15" customHeight="1">
      <c r="A84" s="48"/>
      <c r="B84" s="691" t="s">
        <v>97</v>
      </c>
      <c r="C84" s="254">
        <v>229.59</v>
      </c>
      <c r="D84" s="255">
        <f>C84*1.03</f>
        <v>236.4777</v>
      </c>
      <c r="E84" s="634">
        <f t="shared" ref="E84:E85" si="32">D84*1.08</f>
        <v>255.39591600000003</v>
      </c>
      <c r="F84" s="686">
        <f t="shared" ref="F84:F85" si="33">ROUNDUP(E84,2)</f>
        <v>255.39999999999998</v>
      </c>
      <c r="G84" s="257" t="s">
        <v>3056</v>
      </c>
      <c r="H84" s="257"/>
      <c r="I84" s="257"/>
      <c r="J84" s="257"/>
      <c r="K84" s="258"/>
    </row>
    <row r="85" spans="1:11" ht="15" customHeight="1" thickBot="1">
      <c r="A85" s="54"/>
      <c r="B85" s="689" t="s">
        <v>98</v>
      </c>
      <c r="C85" s="273">
        <v>296.43</v>
      </c>
      <c r="D85" s="274">
        <v>305.33</v>
      </c>
      <c r="E85" s="634">
        <f t="shared" si="32"/>
        <v>329.75639999999999</v>
      </c>
      <c r="F85" s="686">
        <f t="shared" si="33"/>
        <v>329.76</v>
      </c>
      <c r="G85" s="276" t="s">
        <v>3057</v>
      </c>
      <c r="H85" s="276"/>
      <c r="I85" s="276"/>
      <c r="J85" s="276"/>
      <c r="K85" s="277"/>
    </row>
    <row r="86" spans="1:11" ht="15" customHeight="1">
      <c r="A86" s="45"/>
      <c r="B86" s="88" t="s">
        <v>99</v>
      </c>
      <c r="C86" s="59"/>
      <c r="D86" s="238"/>
      <c r="E86" s="238"/>
      <c r="F86" s="238"/>
      <c r="G86" s="46"/>
      <c r="H86" s="46"/>
      <c r="I86" s="46"/>
      <c r="J86" s="46"/>
      <c r="K86" s="47"/>
    </row>
    <row r="87" spans="1:11" ht="15" customHeight="1">
      <c r="A87" s="48"/>
      <c r="B87" s="49" t="s">
        <v>19</v>
      </c>
      <c r="C87" s="50" t="s">
        <v>3930</v>
      </c>
      <c r="D87" s="51" t="s">
        <v>3930</v>
      </c>
      <c r="E87" s="51" t="s">
        <v>4055</v>
      </c>
      <c r="F87" s="51" t="s">
        <v>3930</v>
      </c>
      <c r="G87" s="51" t="s">
        <v>21</v>
      </c>
      <c r="H87" s="52" t="s">
        <v>100</v>
      </c>
      <c r="I87" s="52"/>
      <c r="J87" s="52"/>
      <c r="K87" s="53"/>
    </row>
    <row r="88" spans="1:11" ht="15" customHeight="1">
      <c r="A88" s="48"/>
      <c r="B88" s="691" t="s">
        <v>101</v>
      </c>
      <c r="C88" s="254">
        <v>60</v>
      </c>
      <c r="D88" s="255">
        <f>C88*1.03</f>
        <v>61.800000000000004</v>
      </c>
      <c r="E88" s="634">
        <f t="shared" ref="E88:E90" si="34">D88*1.08</f>
        <v>66.744000000000014</v>
      </c>
      <c r="F88" s="686">
        <f t="shared" ref="F88:F90" si="35">ROUNDUP(E88,2)</f>
        <v>66.75</v>
      </c>
      <c r="G88" s="256" t="s">
        <v>23</v>
      </c>
      <c r="H88" s="257" t="s">
        <v>26</v>
      </c>
      <c r="I88" s="257"/>
      <c r="J88" s="257"/>
      <c r="K88" s="258"/>
    </row>
    <row r="89" spans="1:11" ht="15" customHeight="1">
      <c r="A89" s="48"/>
      <c r="B89" s="688" t="s">
        <v>102</v>
      </c>
      <c r="C89" s="260">
        <v>141.19999999999999</v>
      </c>
      <c r="D89" s="261">
        <f>C89*1.03</f>
        <v>145.43599999999998</v>
      </c>
      <c r="E89" s="634">
        <f t="shared" si="34"/>
        <v>157.07087999999999</v>
      </c>
      <c r="F89" s="686">
        <f t="shared" si="35"/>
        <v>157.07999999999998</v>
      </c>
      <c r="G89" s="262" t="s">
        <v>23</v>
      </c>
      <c r="H89" s="263" t="s">
        <v>30</v>
      </c>
      <c r="I89" s="263"/>
      <c r="J89" s="263"/>
      <c r="K89" s="264"/>
    </row>
    <row r="90" spans="1:11" ht="15" customHeight="1">
      <c r="A90" s="48"/>
      <c r="B90" s="265" t="s">
        <v>103</v>
      </c>
      <c r="C90" s="266">
        <v>172.59</v>
      </c>
      <c r="D90" s="267">
        <f>C90*1.03</f>
        <v>177.76770000000002</v>
      </c>
      <c r="E90" s="634">
        <f t="shared" si="34"/>
        <v>191.98911600000002</v>
      </c>
      <c r="F90" s="686">
        <f t="shared" si="35"/>
        <v>191.98999999999998</v>
      </c>
      <c r="G90" s="268" t="s">
        <v>32</v>
      </c>
      <c r="H90" s="269" t="s">
        <v>30</v>
      </c>
      <c r="I90" s="269"/>
      <c r="J90" s="269"/>
      <c r="K90" s="270"/>
    </row>
    <row r="91" spans="1:11" ht="15" customHeight="1">
      <c r="A91" s="48"/>
      <c r="B91" s="49" t="s">
        <v>19</v>
      </c>
      <c r="C91" s="50" t="s">
        <v>3930</v>
      </c>
      <c r="D91" s="51" t="s">
        <v>3930</v>
      </c>
      <c r="E91" s="51" t="s">
        <v>4055</v>
      </c>
      <c r="F91" s="51" t="s">
        <v>3930</v>
      </c>
      <c r="G91" s="52" t="s">
        <v>104</v>
      </c>
      <c r="H91" s="52"/>
      <c r="I91" s="52"/>
      <c r="J91" s="52"/>
      <c r="K91" s="53"/>
    </row>
    <row r="92" spans="1:11" ht="15" customHeight="1">
      <c r="A92" s="48"/>
      <c r="B92" s="691" t="s">
        <v>105</v>
      </c>
      <c r="C92" s="254">
        <v>173.39</v>
      </c>
      <c r="D92" s="255">
        <v>178.6</v>
      </c>
      <c r="E92" s="634">
        <f t="shared" ref="E92:E93" si="36">D92*1.08</f>
        <v>192.88800000000001</v>
      </c>
      <c r="F92" s="686">
        <f t="shared" ref="F92:F93" si="37">ROUNDUP(E92,2)</f>
        <v>192.89</v>
      </c>
      <c r="G92" s="257" t="s">
        <v>3058</v>
      </c>
      <c r="H92" s="257"/>
      <c r="I92" s="257"/>
      <c r="J92" s="257"/>
      <c r="K92" s="258"/>
    </row>
    <row r="93" spans="1:11" ht="15" customHeight="1" thickBot="1">
      <c r="A93" s="54"/>
      <c r="B93" s="689" t="s">
        <v>106</v>
      </c>
      <c r="C93" s="273">
        <v>218.01999999999998</v>
      </c>
      <c r="D93" s="274">
        <v>224.57</v>
      </c>
      <c r="E93" s="634">
        <f t="shared" si="36"/>
        <v>242.53560000000002</v>
      </c>
      <c r="F93" s="686">
        <f t="shared" si="37"/>
        <v>242.54</v>
      </c>
      <c r="G93" s="276" t="s">
        <v>3059</v>
      </c>
      <c r="H93" s="276"/>
      <c r="I93" s="276"/>
      <c r="J93" s="276"/>
      <c r="K93" s="277"/>
    </row>
    <row r="94" spans="1:11" ht="15" customHeight="1">
      <c r="A94" s="45"/>
      <c r="B94" s="88" t="s">
        <v>107</v>
      </c>
      <c r="C94" s="59"/>
      <c r="D94" s="238"/>
      <c r="E94" s="238"/>
      <c r="F94" s="238"/>
      <c r="G94" s="46"/>
      <c r="H94" s="46"/>
      <c r="I94" s="46"/>
      <c r="J94" s="46"/>
      <c r="K94" s="47"/>
    </row>
    <row r="95" spans="1:11" ht="15" customHeight="1">
      <c r="A95" s="48"/>
      <c r="B95" s="49" t="s">
        <v>19</v>
      </c>
      <c r="C95" s="50" t="s">
        <v>3930</v>
      </c>
      <c r="D95" s="51" t="s">
        <v>3930</v>
      </c>
      <c r="E95" s="51" t="s">
        <v>4055</v>
      </c>
      <c r="F95" s="51" t="s">
        <v>3930</v>
      </c>
      <c r="G95" s="51" t="s">
        <v>21</v>
      </c>
      <c r="H95" s="52" t="s">
        <v>13</v>
      </c>
      <c r="I95" s="52"/>
      <c r="J95" s="52"/>
      <c r="K95" s="53"/>
    </row>
    <row r="96" spans="1:11" ht="15" customHeight="1">
      <c r="A96" s="48"/>
      <c r="B96" s="691" t="s">
        <v>108</v>
      </c>
      <c r="C96" s="254">
        <v>148.32</v>
      </c>
      <c r="D96" s="255">
        <f>C96*1.03</f>
        <v>152.7696</v>
      </c>
      <c r="E96" s="634">
        <f t="shared" ref="E96:E101" si="38">D96*1.08</f>
        <v>164.99116800000002</v>
      </c>
      <c r="F96" s="686">
        <f t="shared" ref="F96:F101" si="39">ROUNDUP(E96,2)</f>
        <v>165</v>
      </c>
      <c r="G96" s="256" t="s">
        <v>23</v>
      </c>
      <c r="H96" s="257" t="s">
        <v>24</v>
      </c>
      <c r="I96" s="257"/>
      <c r="J96" s="257"/>
      <c r="K96" s="258"/>
    </row>
    <row r="97" spans="1:11" ht="15" customHeight="1">
      <c r="A97" s="48"/>
      <c r="B97" s="688" t="s">
        <v>109</v>
      </c>
      <c r="C97" s="260">
        <v>148.32</v>
      </c>
      <c r="D97" s="261">
        <f>C97*1.03</f>
        <v>152.7696</v>
      </c>
      <c r="E97" s="634">
        <f t="shared" si="38"/>
        <v>164.99116800000002</v>
      </c>
      <c r="F97" s="686">
        <f t="shared" si="39"/>
        <v>165</v>
      </c>
      <c r="G97" s="262" t="s">
        <v>23</v>
      </c>
      <c r="H97" s="263" t="s">
        <v>26</v>
      </c>
      <c r="I97" s="263"/>
      <c r="J97" s="263"/>
      <c r="K97" s="264"/>
    </row>
    <row r="98" spans="1:11" ht="15" customHeight="1">
      <c r="A98" s="48"/>
      <c r="B98" s="688" t="s">
        <v>110</v>
      </c>
      <c r="C98" s="260">
        <v>219.88</v>
      </c>
      <c r="D98" s="261">
        <f>C98*1.03</f>
        <v>226.47640000000001</v>
      </c>
      <c r="E98" s="634">
        <f t="shared" si="38"/>
        <v>244.59451200000004</v>
      </c>
      <c r="F98" s="686">
        <f t="shared" si="39"/>
        <v>244.6</v>
      </c>
      <c r="G98" s="262" t="s">
        <v>23</v>
      </c>
      <c r="H98" s="263" t="s">
        <v>28</v>
      </c>
      <c r="I98" s="263"/>
      <c r="J98" s="263"/>
      <c r="K98" s="264"/>
    </row>
    <row r="99" spans="1:11" ht="15" customHeight="1">
      <c r="A99" s="48"/>
      <c r="B99" s="688" t="s">
        <v>111</v>
      </c>
      <c r="C99" s="260">
        <v>219.88</v>
      </c>
      <c r="D99" s="261">
        <f>C99*1.03</f>
        <v>226.47640000000001</v>
      </c>
      <c r="E99" s="634">
        <f t="shared" si="38"/>
        <v>244.59451200000004</v>
      </c>
      <c r="F99" s="686">
        <f t="shared" si="39"/>
        <v>244.6</v>
      </c>
      <c r="G99" s="262" t="s">
        <v>23</v>
      </c>
      <c r="H99" s="263" t="s">
        <v>30</v>
      </c>
      <c r="I99" s="263"/>
      <c r="J99" s="263"/>
      <c r="K99" s="264"/>
    </row>
    <row r="100" spans="1:11" ht="15" customHeight="1">
      <c r="A100" s="48"/>
      <c r="B100" s="688" t="s">
        <v>112</v>
      </c>
      <c r="C100" s="260">
        <v>244.69</v>
      </c>
      <c r="D100" s="261">
        <v>252.04</v>
      </c>
      <c r="E100" s="634">
        <f t="shared" si="38"/>
        <v>272.20319999999998</v>
      </c>
      <c r="F100" s="686">
        <f t="shared" si="39"/>
        <v>272.20999999999998</v>
      </c>
      <c r="G100" s="262" t="s">
        <v>32</v>
      </c>
      <c r="H100" s="263" t="s">
        <v>28</v>
      </c>
      <c r="I100" s="263"/>
      <c r="J100" s="263"/>
      <c r="K100" s="264"/>
    </row>
    <row r="101" spans="1:11" ht="15" customHeight="1">
      <c r="A101" s="48"/>
      <c r="B101" s="265" t="s">
        <v>113</v>
      </c>
      <c r="C101" s="266">
        <v>244.69</v>
      </c>
      <c r="D101" s="267">
        <v>252.04</v>
      </c>
      <c r="E101" s="634">
        <f t="shared" si="38"/>
        <v>272.20319999999998</v>
      </c>
      <c r="F101" s="686">
        <f t="shared" si="39"/>
        <v>272.20999999999998</v>
      </c>
      <c r="G101" s="268" t="s">
        <v>32</v>
      </c>
      <c r="H101" s="269" t="s">
        <v>30</v>
      </c>
      <c r="I101" s="269"/>
      <c r="J101" s="269"/>
      <c r="K101" s="270"/>
    </row>
    <row r="102" spans="1:11" ht="15" customHeight="1">
      <c r="A102" s="48"/>
      <c r="B102" s="49" t="s">
        <v>19</v>
      </c>
      <c r="C102" s="50" t="s">
        <v>3930</v>
      </c>
      <c r="D102" s="51" t="s">
        <v>3930</v>
      </c>
      <c r="E102" s="51" t="s">
        <v>4055</v>
      </c>
      <c r="F102" s="51" t="s">
        <v>3930</v>
      </c>
      <c r="G102" s="52" t="s">
        <v>114</v>
      </c>
      <c r="H102" s="52"/>
      <c r="I102" s="52"/>
      <c r="J102" s="52"/>
      <c r="K102" s="53"/>
    </row>
    <row r="103" spans="1:11" ht="15" customHeight="1">
      <c r="A103" s="48"/>
      <c r="B103" s="691" t="s">
        <v>115</v>
      </c>
      <c r="C103" s="254">
        <v>235.82</v>
      </c>
      <c r="D103" s="255">
        <v>242.9</v>
      </c>
      <c r="E103" s="634">
        <f t="shared" ref="E103:E104" si="40">D103*1.08</f>
        <v>262.33200000000005</v>
      </c>
      <c r="F103" s="686">
        <f t="shared" ref="F103:F104" si="41">ROUNDUP(E103,2)</f>
        <v>262.33999999999997</v>
      </c>
      <c r="G103" s="257" t="s">
        <v>3060</v>
      </c>
      <c r="H103" s="257"/>
      <c r="I103" s="257"/>
      <c r="J103" s="257"/>
      <c r="K103" s="258"/>
    </row>
    <row r="104" spans="1:11" ht="15" customHeight="1" thickBot="1">
      <c r="A104" s="48"/>
      <c r="B104" s="690" t="s">
        <v>116</v>
      </c>
      <c r="C104" s="293">
        <v>267.82</v>
      </c>
      <c r="D104" s="282">
        <v>275.86</v>
      </c>
      <c r="E104" s="634">
        <f t="shared" si="40"/>
        <v>297.92880000000002</v>
      </c>
      <c r="F104" s="686">
        <f t="shared" si="41"/>
        <v>297.93</v>
      </c>
      <c r="G104" s="283" t="s">
        <v>3061</v>
      </c>
      <c r="H104" s="283"/>
      <c r="I104" s="283"/>
      <c r="J104" s="283"/>
      <c r="K104" s="284"/>
    </row>
    <row r="105" spans="1:11" ht="15" customHeight="1" thickBot="1">
      <c r="A105" s="285"/>
      <c r="B105" s="122"/>
      <c r="C105" s="122"/>
      <c r="D105" s="242"/>
      <c r="E105" s="242"/>
      <c r="F105" s="242"/>
      <c r="G105" s="122"/>
      <c r="H105" s="122"/>
      <c r="I105" s="122"/>
      <c r="J105" s="122"/>
      <c r="K105" s="288"/>
    </row>
    <row r="106" spans="1:11" ht="15" customHeight="1">
      <c r="A106" s="45"/>
      <c r="B106" s="74" t="s">
        <v>3942</v>
      </c>
      <c r="C106" s="66"/>
      <c r="D106" s="237"/>
      <c r="E106" s="237"/>
      <c r="F106" s="237"/>
      <c r="G106" s="66"/>
      <c r="H106" s="66"/>
      <c r="I106" s="66"/>
      <c r="J106" s="66"/>
      <c r="K106" s="67"/>
    </row>
    <row r="107" spans="1:11" ht="15" customHeight="1">
      <c r="A107" s="48"/>
      <c r="B107" s="49" t="s">
        <v>19</v>
      </c>
      <c r="C107" s="50" t="s">
        <v>3930</v>
      </c>
      <c r="D107" s="51" t="s">
        <v>3930</v>
      </c>
      <c r="E107" s="51" t="s">
        <v>4055</v>
      </c>
      <c r="F107" s="51" t="s">
        <v>3930</v>
      </c>
      <c r="G107" s="51" t="s">
        <v>117</v>
      </c>
      <c r="H107" s="52" t="s">
        <v>13</v>
      </c>
      <c r="I107" s="52"/>
      <c r="J107" s="52"/>
      <c r="K107" s="53"/>
    </row>
    <row r="108" spans="1:11" ht="15" customHeight="1">
      <c r="A108" s="48"/>
      <c r="B108" s="691" t="s">
        <v>118</v>
      </c>
      <c r="C108" s="254">
        <v>377.76</v>
      </c>
      <c r="D108" s="255">
        <v>389.1</v>
      </c>
      <c r="E108" s="634">
        <f t="shared" ref="E108:E113" si="42">D108*1.08</f>
        <v>420.22800000000007</v>
      </c>
      <c r="F108" s="686">
        <f t="shared" ref="F108:F113" si="43">ROUNDUP(E108,2)</f>
        <v>420.23</v>
      </c>
      <c r="G108" s="256" t="s">
        <v>119</v>
      </c>
      <c r="H108" s="257" t="s">
        <v>120</v>
      </c>
      <c r="I108" s="257"/>
      <c r="J108" s="257"/>
      <c r="K108" s="258"/>
    </row>
    <row r="109" spans="1:11" ht="15" customHeight="1">
      <c r="A109" s="48"/>
      <c r="B109" s="688" t="s">
        <v>121</v>
      </c>
      <c r="C109" s="260">
        <v>377.76</v>
      </c>
      <c r="D109" s="261">
        <v>389.1</v>
      </c>
      <c r="E109" s="634">
        <f t="shared" si="42"/>
        <v>420.22800000000007</v>
      </c>
      <c r="F109" s="686">
        <f t="shared" si="43"/>
        <v>420.23</v>
      </c>
      <c r="G109" s="262" t="s">
        <v>119</v>
      </c>
      <c r="H109" s="263" t="s">
        <v>122</v>
      </c>
      <c r="I109" s="263"/>
      <c r="J109" s="263"/>
      <c r="K109" s="264"/>
    </row>
    <row r="110" spans="1:11" ht="15" customHeight="1">
      <c r="A110" s="48"/>
      <c r="B110" s="688" t="s">
        <v>123</v>
      </c>
      <c r="C110" s="260">
        <v>377.76</v>
      </c>
      <c r="D110" s="261">
        <v>389.1</v>
      </c>
      <c r="E110" s="634">
        <f t="shared" si="42"/>
        <v>420.22800000000007</v>
      </c>
      <c r="F110" s="686">
        <f t="shared" si="43"/>
        <v>420.23</v>
      </c>
      <c r="G110" s="262" t="s">
        <v>23</v>
      </c>
      <c r="H110" s="263" t="s">
        <v>24</v>
      </c>
      <c r="I110" s="263"/>
      <c r="J110" s="263"/>
      <c r="K110" s="264"/>
    </row>
    <row r="111" spans="1:11" ht="15" customHeight="1">
      <c r="A111" s="48"/>
      <c r="B111" s="688" t="s">
        <v>124</v>
      </c>
      <c r="C111" s="260">
        <v>377.76</v>
      </c>
      <c r="D111" s="261">
        <v>389.1</v>
      </c>
      <c r="E111" s="634">
        <f t="shared" si="42"/>
        <v>420.22800000000007</v>
      </c>
      <c r="F111" s="686">
        <f t="shared" si="43"/>
        <v>420.23</v>
      </c>
      <c r="G111" s="262" t="s">
        <v>23</v>
      </c>
      <c r="H111" s="263" t="s">
        <v>26</v>
      </c>
      <c r="I111" s="263"/>
      <c r="J111" s="263"/>
      <c r="K111" s="264"/>
    </row>
    <row r="112" spans="1:11" ht="15" customHeight="1">
      <c r="A112" s="48"/>
      <c r="B112" s="688" t="s">
        <v>125</v>
      </c>
      <c r="C112" s="260">
        <v>534.96</v>
      </c>
      <c r="D112" s="261">
        <v>713.2</v>
      </c>
      <c r="E112" s="634">
        <f t="shared" si="42"/>
        <v>770.25600000000009</v>
      </c>
      <c r="F112" s="686">
        <f t="shared" si="43"/>
        <v>770.26</v>
      </c>
      <c r="G112" s="262" t="s">
        <v>32</v>
      </c>
      <c r="H112" s="263" t="s">
        <v>28</v>
      </c>
      <c r="I112" s="263"/>
      <c r="J112" s="263"/>
      <c r="K112" s="264"/>
    </row>
    <row r="113" spans="1:11" ht="15" customHeight="1" thickBot="1">
      <c r="A113" s="54"/>
      <c r="B113" s="689" t="s">
        <v>126</v>
      </c>
      <c r="C113" s="278">
        <v>692.42</v>
      </c>
      <c r="D113" s="274">
        <v>713.2</v>
      </c>
      <c r="E113" s="634">
        <f t="shared" si="42"/>
        <v>770.25600000000009</v>
      </c>
      <c r="F113" s="686">
        <f t="shared" si="43"/>
        <v>770.26</v>
      </c>
      <c r="G113" s="292" t="s">
        <v>32</v>
      </c>
      <c r="H113" s="276" t="s">
        <v>30</v>
      </c>
      <c r="I113" s="276"/>
      <c r="J113" s="276"/>
      <c r="K113" s="277"/>
    </row>
    <row r="114" spans="1:11" ht="15" customHeight="1">
      <c r="A114" s="45"/>
      <c r="B114" s="74" t="s">
        <v>127</v>
      </c>
      <c r="C114" s="76"/>
      <c r="D114" s="239"/>
      <c r="E114" s="239"/>
      <c r="F114" s="239"/>
      <c r="G114" s="66"/>
      <c r="H114" s="66"/>
      <c r="I114" s="66"/>
      <c r="J114" s="66"/>
      <c r="K114" s="67"/>
    </row>
    <row r="115" spans="1:11" ht="15" customHeight="1">
      <c r="A115" s="48"/>
      <c r="B115" s="101" t="s">
        <v>134</v>
      </c>
      <c r="C115" s="77"/>
      <c r="D115" s="240"/>
      <c r="E115" s="240"/>
      <c r="F115" s="240"/>
      <c r="G115" s="70"/>
      <c r="H115" s="70"/>
      <c r="I115" s="70"/>
      <c r="J115" s="70"/>
      <c r="K115" s="71"/>
    </row>
    <row r="116" spans="1:11" ht="15" customHeight="1">
      <c r="A116" s="48"/>
      <c r="B116" s="49" t="s">
        <v>19</v>
      </c>
      <c r="C116" s="50" t="s">
        <v>3930</v>
      </c>
      <c r="D116" s="51" t="s">
        <v>3930</v>
      </c>
      <c r="E116" s="51" t="s">
        <v>4055</v>
      </c>
      <c r="F116" s="51" t="s">
        <v>3930</v>
      </c>
      <c r="G116" s="51" t="s">
        <v>117</v>
      </c>
      <c r="H116" s="52" t="s">
        <v>13</v>
      </c>
      <c r="I116" s="52"/>
      <c r="J116" s="52"/>
      <c r="K116" s="53"/>
    </row>
    <row r="117" spans="1:11" ht="15" customHeight="1">
      <c r="A117" s="48"/>
      <c r="B117" s="691" t="s">
        <v>128</v>
      </c>
      <c r="C117" s="254">
        <v>538.35</v>
      </c>
      <c r="D117" s="255">
        <v>554.51</v>
      </c>
      <c r="E117" s="634">
        <f t="shared" ref="E117:E122" si="44">D117*1.08</f>
        <v>598.87080000000003</v>
      </c>
      <c r="F117" s="686">
        <f t="shared" ref="F117:F122" si="45">ROUNDUP(E117,2)</f>
        <v>598.88</v>
      </c>
      <c r="G117" s="256" t="s">
        <v>119</v>
      </c>
      <c r="H117" s="257" t="s">
        <v>120</v>
      </c>
      <c r="I117" s="257"/>
      <c r="J117" s="257"/>
      <c r="K117" s="258"/>
    </row>
    <row r="118" spans="1:11" ht="15" customHeight="1">
      <c r="A118" s="48"/>
      <c r="B118" s="688" t="s">
        <v>129</v>
      </c>
      <c r="C118" s="260">
        <v>538.35</v>
      </c>
      <c r="D118" s="261">
        <v>554.51</v>
      </c>
      <c r="E118" s="634">
        <f t="shared" si="44"/>
        <v>598.87080000000003</v>
      </c>
      <c r="F118" s="686">
        <f t="shared" si="45"/>
        <v>598.88</v>
      </c>
      <c r="G118" s="262" t="s">
        <v>119</v>
      </c>
      <c r="H118" s="263" t="s">
        <v>122</v>
      </c>
      <c r="I118" s="263"/>
      <c r="J118" s="263"/>
      <c r="K118" s="264"/>
    </row>
    <row r="119" spans="1:11" ht="15" customHeight="1">
      <c r="A119" s="48"/>
      <c r="B119" s="688" t="s">
        <v>130</v>
      </c>
      <c r="C119" s="260">
        <v>538.35</v>
      </c>
      <c r="D119" s="261">
        <v>554.51</v>
      </c>
      <c r="E119" s="634">
        <f t="shared" si="44"/>
        <v>598.87080000000003</v>
      </c>
      <c r="F119" s="686">
        <f t="shared" si="45"/>
        <v>598.88</v>
      </c>
      <c r="G119" s="262" t="s">
        <v>23</v>
      </c>
      <c r="H119" s="263" t="s">
        <v>24</v>
      </c>
      <c r="I119" s="263"/>
      <c r="J119" s="263"/>
      <c r="K119" s="264"/>
    </row>
    <row r="120" spans="1:11" ht="15" customHeight="1">
      <c r="A120" s="48"/>
      <c r="B120" s="688" t="s">
        <v>131</v>
      </c>
      <c r="C120" s="260">
        <v>538.35</v>
      </c>
      <c r="D120" s="261">
        <v>554.51</v>
      </c>
      <c r="E120" s="634">
        <f t="shared" si="44"/>
        <v>598.87080000000003</v>
      </c>
      <c r="F120" s="686">
        <f t="shared" si="45"/>
        <v>598.88</v>
      </c>
      <c r="G120" s="262" t="s">
        <v>23</v>
      </c>
      <c r="H120" s="263" t="s">
        <v>26</v>
      </c>
      <c r="I120" s="263"/>
      <c r="J120" s="263"/>
      <c r="K120" s="264"/>
    </row>
    <row r="121" spans="1:11" ht="15" customHeight="1">
      <c r="A121" s="48"/>
      <c r="B121" s="688" t="s">
        <v>132</v>
      </c>
      <c r="C121" s="260">
        <v>720.37</v>
      </c>
      <c r="D121" s="261">
        <v>741.99</v>
      </c>
      <c r="E121" s="634">
        <f t="shared" si="44"/>
        <v>801.34920000000011</v>
      </c>
      <c r="F121" s="686">
        <f t="shared" si="45"/>
        <v>801.35</v>
      </c>
      <c r="G121" s="262" t="s">
        <v>32</v>
      </c>
      <c r="H121" s="263" t="s">
        <v>28</v>
      </c>
      <c r="I121" s="263"/>
      <c r="J121" s="263"/>
      <c r="K121" s="264"/>
    </row>
    <row r="122" spans="1:11" ht="15" customHeight="1" thickBot="1">
      <c r="A122" s="54"/>
      <c r="B122" s="689" t="s">
        <v>133</v>
      </c>
      <c r="C122" s="273">
        <v>720.37</v>
      </c>
      <c r="D122" s="274">
        <v>741.99</v>
      </c>
      <c r="E122" s="634">
        <f t="shared" si="44"/>
        <v>801.34920000000011</v>
      </c>
      <c r="F122" s="686">
        <f t="shared" si="45"/>
        <v>801.35</v>
      </c>
      <c r="G122" s="292" t="s">
        <v>32</v>
      </c>
      <c r="H122" s="276" t="s">
        <v>30</v>
      </c>
      <c r="I122" s="276"/>
      <c r="J122" s="276"/>
      <c r="K122" s="277"/>
    </row>
    <row r="123" spans="1:11" ht="15" customHeight="1">
      <c r="A123" s="45"/>
      <c r="B123" s="74" t="s">
        <v>135</v>
      </c>
      <c r="C123" s="76"/>
      <c r="D123" s="239"/>
      <c r="E123" s="239"/>
      <c r="F123" s="239"/>
      <c r="G123" s="66"/>
      <c r="H123" s="66"/>
      <c r="I123" s="66"/>
      <c r="J123" s="66"/>
      <c r="K123" s="67"/>
    </row>
    <row r="124" spans="1:11" ht="15" customHeight="1">
      <c r="A124" s="48"/>
      <c r="B124" s="101" t="s">
        <v>3062</v>
      </c>
      <c r="C124" s="77"/>
      <c r="D124" s="240"/>
      <c r="E124" s="240"/>
      <c r="F124" s="240"/>
      <c r="G124" s="70"/>
      <c r="H124" s="70"/>
      <c r="I124" s="70"/>
      <c r="J124" s="70"/>
      <c r="K124" s="71"/>
    </row>
    <row r="125" spans="1:11" ht="15" customHeight="1">
      <c r="A125" s="48"/>
      <c r="B125" s="49" t="s">
        <v>19</v>
      </c>
      <c r="C125" s="50" t="s">
        <v>3930</v>
      </c>
      <c r="D125" s="51" t="s">
        <v>3930</v>
      </c>
      <c r="E125" s="51" t="s">
        <v>4055</v>
      </c>
      <c r="F125" s="51" t="s">
        <v>3930</v>
      </c>
      <c r="G125" s="51" t="s">
        <v>117</v>
      </c>
      <c r="H125" s="52" t="s">
        <v>13</v>
      </c>
      <c r="I125" s="52"/>
      <c r="J125" s="52"/>
      <c r="K125" s="53"/>
    </row>
    <row r="126" spans="1:11" ht="15" customHeight="1">
      <c r="A126" s="48"/>
      <c r="B126" s="691" t="s">
        <v>136</v>
      </c>
      <c r="C126" s="254">
        <v>636.91999999999996</v>
      </c>
      <c r="D126" s="255">
        <f>C126*1.03</f>
        <v>656.02760000000001</v>
      </c>
      <c r="E126" s="634">
        <f t="shared" ref="E126:E131" si="46">D126*1.08</f>
        <v>708.50980800000002</v>
      </c>
      <c r="F126" s="686">
        <f t="shared" ref="F126:F131" si="47">ROUNDUP(E126,2)</f>
        <v>708.51</v>
      </c>
      <c r="G126" s="256" t="s">
        <v>119</v>
      </c>
      <c r="H126" s="257" t="s">
        <v>120</v>
      </c>
      <c r="I126" s="257"/>
      <c r="J126" s="257"/>
      <c r="K126" s="258"/>
    </row>
    <row r="127" spans="1:11" ht="15" customHeight="1">
      <c r="A127" s="48"/>
      <c r="B127" s="688" t="s">
        <v>137</v>
      </c>
      <c r="C127" s="260">
        <v>636.91999999999996</v>
      </c>
      <c r="D127" s="261">
        <f>C127*1.03</f>
        <v>656.02760000000001</v>
      </c>
      <c r="E127" s="634">
        <f t="shared" si="46"/>
        <v>708.50980800000002</v>
      </c>
      <c r="F127" s="686">
        <f t="shared" si="47"/>
        <v>708.51</v>
      </c>
      <c r="G127" s="262" t="s">
        <v>119</v>
      </c>
      <c r="H127" s="263" t="s">
        <v>122</v>
      </c>
      <c r="I127" s="263"/>
      <c r="J127" s="263"/>
      <c r="K127" s="264"/>
    </row>
    <row r="128" spans="1:11" ht="15" customHeight="1">
      <c r="A128" s="48"/>
      <c r="B128" s="688" t="s">
        <v>138</v>
      </c>
      <c r="C128" s="260">
        <v>636.91999999999996</v>
      </c>
      <c r="D128" s="261">
        <f>C128*1.03</f>
        <v>656.02760000000001</v>
      </c>
      <c r="E128" s="634">
        <f t="shared" si="46"/>
        <v>708.50980800000002</v>
      </c>
      <c r="F128" s="686">
        <f t="shared" si="47"/>
        <v>708.51</v>
      </c>
      <c r="G128" s="262" t="s">
        <v>23</v>
      </c>
      <c r="H128" s="263" t="s">
        <v>24</v>
      </c>
      <c r="I128" s="263"/>
      <c r="J128" s="263"/>
      <c r="K128" s="264"/>
    </row>
    <row r="129" spans="1:11" ht="15" customHeight="1">
      <c r="A129" s="48"/>
      <c r="B129" s="688" t="s">
        <v>139</v>
      </c>
      <c r="C129" s="260">
        <v>636.91999999999996</v>
      </c>
      <c r="D129" s="261">
        <f>C129*1.03</f>
        <v>656.02760000000001</v>
      </c>
      <c r="E129" s="634">
        <f t="shared" si="46"/>
        <v>708.50980800000002</v>
      </c>
      <c r="F129" s="686">
        <f t="shared" si="47"/>
        <v>708.51</v>
      </c>
      <c r="G129" s="262" t="s">
        <v>23</v>
      </c>
      <c r="H129" s="263" t="s">
        <v>26</v>
      </c>
      <c r="I129" s="263"/>
      <c r="J129" s="263"/>
      <c r="K129" s="264"/>
    </row>
    <row r="130" spans="1:11" ht="15" customHeight="1">
      <c r="A130" s="48"/>
      <c r="B130" s="688" t="s">
        <v>140</v>
      </c>
      <c r="C130" s="260">
        <v>867.09</v>
      </c>
      <c r="D130" s="261">
        <v>893.11</v>
      </c>
      <c r="E130" s="634">
        <f t="shared" si="46"/>
        <v>964.55880000000013</v>
      </c>
      <c r="F130" s="686">
        <f t="shared" si="47"/>
        <v>964.56</v>
      </c>
      <c r="G130" s="262" t="s">
        <v>32</v>
      </c>
      <c r="H130" s="263" t="s">
        <v>28</v>
      </c>
      <c r="I130" s="263"/>
      <c r="J130" s="263"/>
      <c r="K130" s="264"/>
    </row>
    <row r="131" spans="1:11" ht="15" customHeight="1" thickBot="1">
      <c r="A131" s="54"/>
      <c r="B131" s="689" t="s">
        <v>141</v>
      </c>
      <c r="C131" s="273">
        <v>867.09</v>
      </c>
      <c r="D131" s="274">
        <v>893.11</v>
      </c>
      <c r="E131" s="634">
        <f t="shared" si="46"/>
        <v>964.55880000000013</v>
      </c>
      <c r="F131" s="686">
        <f t="shared" si="47"/>
        <v>964.56</v>
      </c>
      <c r="G131" s="292" t="s">
        <v>32</v>
      </c>
      <c r="H131" s="276" t="s">
        <v>30</v>
      </c>
      <c r="I131" s="276"/>
      <c r="J131" s="276"/>
      <c r="K131" s="277"/>
    </row>
    <row r="132" spans="1:11" ht="15" customHeight="1">
      <c r="A132" s="45"/>
      <c r="B132" s="74" t="s">
        <v>142</v>
      </c>
      <c r="C132" s="76"/>
      <c r="D132" s="239"/>
      <c r="E132" s="239"/>
      <c r="F132" s="239"/>
      <c r="G132" s="66"/>
      <c r="H132" s="66"/>
      <c r="I132" s="66"/>
      <c r="J132" s="66"/>
      <c r="K132" s="67"/>
    </row>
    <row r="133" spans="1:11" ht="15" customHeight="1">
      <c r="A133" s="48"/>
      <c r="B133" s="101" t="s">
        <v>148</v>
      </c>
      <c r="C133" s="77"/>
      <c r="D133" s="240"/>
      <c r="E133" s="240"/>
      <c r="F133" s="240"/>
      <c r="G133" s="70"/>
      <c r="H133" s="70"/>
      <c r="I133" s="70"/>
      <c r="J133" s="70"/>
      <c r="K133" s="71"/>
    </row>
    <row r="134" spans="1:11" ht="15" customHeight="1">
      <c r="A134" s="48"/>
      <c r="B134" s="49" t="s">
        <v>19</v>
      </c>
      <c r="C134" s="50" t="s">
        <v>3930</v>
      </c>
      <c r="D134" s="51" t="s">
        <v>3930</v>
      </c>
      <c r="E134" s="51" t="s">
        <v>4055</v>
      </c>
      <c r="F134" s="51" t="s">
        <v>3930</v>
      </c>
      <c r="G134" s="51" t="s">
        <v>117</v>
      </c>
      <c r="H134" s="52" t="s">
        <v>13</v>
      </c>
      <c r="I134" s="52"/>
      <c r="J134" s="52"/>
      <c r="K134" s="53"/>
    </row>
    <row r="135" spans="1:11" ht="15" customHeight="1">
      <c r="A135" s="48"/>
      <c r="B135" s="691" t="s">
        <v>143</v>
      </c>
      <c r="C135" s="295">
        <v>640.5</v>
      </c>
      <c r="D135" s="255">
        <f t="shared" ref="D135:D140" si="48">C135*1.03</f>
        <v>659.71500000000003</v>
      </c>
      <c r="E135" s="634">
        <f t="shared" ref="E135:E140" si="49">D135*1.08</f>
        <v>712.49220000000003</v>
      </c>
      <c r="F135" s="686">
        <f t="shared" ref="F135:F140" si="50">ROUNDUP(E135,2)</f>
        <v>712.5</v>
      </c>
      <c r="G135" s="256" t="s">
        <v>119</v>
      </c>
      <c r="H135" s="257" t="s">
        <v>120</v>
      </c>
      <c r="I135" s="257"/>
      <c r="J135" s="257"/>
      <c r="K135" s="258"/>
    </row>
    <row r="136" spans="1:11" ht="15" customHeight="1">
      <c r="A136" s="48"/>
      <c r="B136" s="688" t="s">
        <v>144</v>
      </c>
      <c r="C136" s="289">
        <v>640.5</v>
      </c>
      <c r="D136" s="261">
        <f t="shared" si="48"/>
        <v>659.71500000000003</v>
      </c>
      <c r="E136" s="634">
        <f t="shared" si="49"/>
        <v>712.49220000000003</v>
      </c>
      <c r="F136" s="686">
        <f t="shared" si="50"/>
        <v>712.5</v>
      </c>
      <c r="G136" s="262" t="s">
        <v>119</v>
      </c>
      <c r="H136" s="263" t="s">
        <v>122</v>
      </c>
      <c r="I136" s="263"/>
      <c r="J136" s="263"/>
      <c r="K136" s="264"/>
    </row>
    <row r="137" spans="1:11" ht="15" customHeight="1">
      <c r="A137" s="48"/>
      <c r="B137" s="688" t="s">
        <v>145</v>
      </c>
      <c r="C137" s="289">
        <v>640.5</v>
      </c>
      <c r="D137" s="261">
        <f t="shared" si="48"/>
        <v>659.71500000000003</v>
      </c>
      <c r="E137" s="634">
        <f t="shared" si="49"/>
        <v>712.49220000000003</v>
      </c>
      <c r="F137" s="686">
        <f t="shared" si="50"/>
        <v>712.5</v>
      </c>
      <c r="G137" s="262" t="s">
        <v>23</v>
      </c>
      <c r="H137" s="263" t="s">
        <v>24</v>
      </c>
      <c r="I137" s="263"/>
      <c r="J137" s="263"/>
      <c r="K137" s="264"/>
    </row>
    <row r="138" spans="1:11" ht="15" customHeight="1">
      <c r="A138" s="48"/>
      <c r="B138" s="688" t="s">
        <v>3989</v>
      </c>
      <c r="C138" s="289">
        <v>640.5</v>
      </c>
      <c r="D138" s="261">
        <f t="shared" si="48"/>
        <v>659.71500000000003</v>
      </c>
      <c r="E138" s="634">
        <f t="shared" si="49"/>
        <v>712.49220000000003</v>
      </c>
      <c r="F138" s="686">
        <f t="shared" si="50"/>
        <v>712.5</v>
      </c>
      <c r="G138" s="262" t="s">
        <v>23</v>
      </c>
      <c r="H138" s="263" t="s">
        <v>26</v>
      </c>
      <c r="I138" s="263"/>
      <c r="J138" s="263"/>
      <c r="K138" s="264"/>
    </row>
    <row r="139" spans="1:11" ht="15" customHeight="1">
      <c r="A139" s="48"/>
      <c r="B139" s="688" t="s">
        <v>146</v>
      </c>
      <c r="C139" s="289">
        <v>867.09</v>
      </c>
      <c r="D139" s="261">
        <f t="shared" si="48"/>
        <v>893.10270000000003</v>
      </c>
      <c r="E139" s="634">
        <f t="shared" si="49"/>
        <v>964.55091600000014</v>
      </c>
      <c r="F139" s="686">
        <f t="shared" si="50"/>
        <v>964.56</v>
      </c>
      <c r="G139" s="262" t="s">
        <v>32</v>
      </c>
      <c r="H139" s="263" t="s">
        <v>28</v>
      </c>
      <c r="I139" s="263"/>
      <c r="J139" s="263"/>
      <c r="K139" s="264"/>
    </row>
    <row r="140" spans="1:11" ht="15" customHeight="1" thickBot="1">
      <c r="A140" s="54"/>
      <c r="B140" s="689" t="s">
        <v>147</v>
      </c>
      <c r="C140" s="278">
        <v>867.09</v>
      </c>
      <c r="D140" s="274">
        <f t="shared" si="48"/>
        <v>893.10270000000003</v>
      </c>
      <c r="E140" s="634">
        <f t="shared" si="49"/>
        <v>964.55091600000014</v>
      </c>
      <c r="F140" s="686">
        <f t="shared" si="50"/>
        <v>964.56</v>
      </c>
      <c r="G140" s="292" t="s">
        <v>32</v>
      </c>
      <c r="H140" s="276" t="s">
        <v>30</v>
      </c>
      <c r="I140" s="276"/>
      <c r="J140" s="276"/>
      <c r="K140" s="277"/>
    </row>
    <row r="141" spans="1:11" ht="15" customHeight="1">
      <c r="A141" s="45"/>
      <c r="B141" s="74" t="s">
        <v>149</v>
      </c>
      <c r="C141" s="76"/>
      <c r="D141" s="239"/>
      <c r="E141" s="239"/>
      <c r="F141" s="239"/>
      <c r="G141" s="66"/>
      <c r="H141" s="66"/>
      <c r="I141" s="66"/>
      <c r="J141" s="66"/>
      <c r="K141" s="67"/>
    </row>
    <row r="142" spans="1:11" ht="15" customHeight="1">
      <c r="A142" s="48"/>
      <c r="B142" s="101" t="s">
        <v>148</v>
      </c>
      <c r="C142" s="77"/>
      <c r="D142" s="240"/>
      <c r="E142" s="240"/>
      <c r="F142" s="240"/>
      <c r="G142" s="70"/>
      <c r="H142" s="70"/>
      <c r="I142" s="70"/>
      <c r="J142" s="70"/>
      <c r="K142" s="71"/>
    </row>
    <row r="143" spans="1:11" ht="15" customHeight="1">
      <c r="A143" s="48"/>
      <c r="B143" s="49" t="s">
        <v>19</v>
      </c>
      <c r="C143" s="50" t="s">
        <v>3930</v>
      </c>
      <c r="D143" s="51" t="s">
        <v>3930</v>
      </c>
      <c r="E143" s="51" t="s">
        <v>4055</v>
      </c>
      <c r="F143" s="51" t="s">
        <v>3930</v>
      </c>
      <c r="G143" s="51" t="s">
        <v>117</v>
      </c>
      <c r="H143" s="52" t="s">
        <v>13</v>
      </c>
      <c r="I143" s="52"/>
      <c r="J143" s="52"/>
      <c r="K143" s="53"/>
    </row>
    <row r="144" spans="1:11" ht="15" customHeight="1">
      <c r="A144" s="48"/>
      <c r="B144" s="691" t="s">
        <v>150</v>
      </c>
      <c r="C144" s="254">
        <v>640.5</v>
      </c>
      <c r="D144" s="255">
        <f>C144*1.03</f>
        <v>659.71500000000003</v>
      </c>
      <c r="E144" s="634">
        <f t="shared" ref="E144:E149" si="51">D144*1.08</f>
        <v>712.49220000000003</v>
      </c>
      <c r="F144" s="686">
        <f t="shared" ref="F144:F149" si="52">ROUNDUP(E144,2)</f>
        <v>712.5</v>
      </c>
      <c r="G144" s="256" t="s">
        <v>119</v>
      </c>
      <c r="H144" s="257" t="s">
        <v>120</v>
      </c>
      <c r="I144" s="257"/>
      <c r="J144" s="257"/>
      <c r="K144" s="258"/>
    </row>
    <row r="145" spans="1:11" ht="15" customHeight="1">
      <c r="A145" s="48"/>
      <c r="B145" s="688" t="s">
        <v>151</v>
      </c>
      <c r="C145" s="260">
        <v>640.5</v>
      </c>
      <c r="D145" s="261">
        <f>C145*1.03</f>
        <v>659.71500000000003</v>
      </c>
      <c r="E145" s="634">
        <f t="shared" si="51"/>
        <v>712.49220000000003</v>
      </c>
      <c r="F145" s="686">
        <f t="shared" si="52"/>
        <v>712.5</v>
      </c>
      <c r="G145" s="262" t="s">
        <v>119</v>
      </c>
      <c r="H145" s="263" t="s">
        <v>122</v>
      </c>
      <c r="I145" s="263"/>
      <c r="J145" s="263"/>
      <c r="K145" s="264"/>
    </row>
    <row r="146" spans="1:11" ht="15" customHeight="1">
      <c r="A146" s="48"/>
      <c r="B146" s="688" t="s">
        <v>152</v>
      </c>
      <c r="C146" s="260">
        <v>640.5</v>
      </c>
      <c r="D146" s="261">
        <f>C146*1.03</f>
        <v>659.71500000000003</v>
      </c>
      <c r="E146" s="634">
        <f t="shared" si="51"/>
        <v>712.49220000000003</v>
      </c>
      <c r="F146" s="686">
        <f t="shared" si="52"/>
        <v>712.5</v>
      </c>
      <c r="G146" s="262" t="s">
        <v>23</v>
      </c>
      <c r="H146" s="263" t="s">
        <v>24</v>
      </c>
      <c r="I146" s="263"/>
      <c r="J146" s="263"/>
      <c r="K146" s="264"/>
    </row>
    <row r="147" spans="1:11" ht="15" customHeight="1">
      <c r="A147" s="48"/>
      <c r="B147" s="688" t="s">
        <v>153</v>
      </c>
      <c r="C147" s="260">
        <v>640.5</v>
      </c>
      <c r="D147" s="261">
        <f>C147*1.03</f>
        <v>659.71500000000003</v>
      </c>
      <c r="E147" s="634">
        <f t="shared" si="51"/>
        <v>712.49220000000003</v>
      </c>
      <c r="F147" s="686">
        <f t="shared" si="52"/>
        <v>712.5</v>
      </c>
      <c r="G147" s="262" t="s">
        <v>23</v>
      </c>
      <c r="H147" s="263" t="s">
        <v>26</v>
      </c>
      <c r="I147" s="263"/>
      <c r="J147" s="263"/>
      <c r="K147" s="264"/>
    </row>
    <row r="148" spans="1:11" ht="15" customHeight="1">
      <c r="A148" s="48"/>
      <c r="B148" s="688" t="s">
        <v>154</v>
      </c>
      <c r="C148" s="260">
        <v>867.09</v>
      </c>
      <c r="D148" s="261">
        <v>893.11</v>
      </c>
      <c r="E148" s="634">
        <f t="shared" si="51"/>
        <v>964.55880000000013</v>
      </c>
      <c r="F148" s="686">
        <f t="shared" si="52"/>
        <v>964.56</v>
      </c>
      <c r="G148" s="262" t="s">
        <v>32</v>
      </c>
      <c r="H148" s="263" t="s">
        <v>28</v>
      </c>
      <c r="I148" s="263"/>
      <c r="J148" s="263"/>
      <c r="K148" s="264"/>
    </row>
    <row r="149" spans="1:11" ht="15" customHeight="1" thickBot="1">
      <c r="A149" s="54"/>
      <c r="B149" s="689" t="s">
        <v>155</v>
      </c>
      <c r="C149" s="273">
        <v>867.09</v>
      </c>
      <c r="D149" s="274">
        <v>893.11</v>
      </c>
      <c r="E149" s="634">
        <f t="shared" si="51"/>
        <v>964.55880000000013</v>
      </c>
      <c r="F149" s="686">
        <f t="shared" si="52"/>
        <v>964.56</v>
      </c>
      <c r="G149" s="292" t="s">
        <v>32</v>
      </c>
      <c r="H149" s="276" t="s">
        <v>30</v>
      </c>
      <c r="I149" s="276"/>
      <c r="J149" s="276"/>
      <c r="K149" s="277"/>
    </row>
    <row r="150" spans="1:11" ht="15" customHeight="1">
      <c r="A150" s="45"/>
      <c r="B150" s="88" t="s">
        <v>156</v>
      </c>
      <c r="C150" s="59"/>
      <c r="D150" s="238"/>
      <c r="E150" s="238"/>
      <c r="F150" s="238"/>
      <c r="G150" s="46"/>
      <c r="H150" s="46"/>
      <c r="I150" s="46"/>
      <c r="J150" s="46"/>
      <c r="K150" s="47"/>
    </row>
    <row r="151" spans="1:11" ht="15" customHeight="1">
      <c r="A151" s="48"/>
      <c r="B151" s="49" t="s">
        <v>19</v>
      </c>
      <c r="C151" s="50" t="s">
        <v>3930</v>
      </c>
      <c r="D151" s="51" t="s">
        <v>3930</v>
      </c>
      <c r="E151" s="51" t="s">
        <v>4055</v>
      </c>
      <c r="F151" s="51" t="s">
        <v>3930</v>
      </c>
      <c r="G151" s="51" t="s">
        <v>117</v>
      </c>
      <c r="H151" s="52" t="s">
        <v>13</v>
      </c>
      <c r="I151" s="52"/>
      <c r="J151" s="52"/>
      <c r="K151" s="53"/>
    </row>
    <row r="152" spans="1:11" ht="15" customHeight="1">
      <c r="A152" s="48"/>
      <c r="B152" s="691" t="s">
        <v>157</v>
      </c>
      <c r="C152" s="254">
        <v>689.93999999999994</v>
      </c>
      <c r="D152" s="255">
        <f>C152*1.03</f>
        <v>710.63819999999998</v>
      </c>
      <c r="E152" s="634">
        <f t="shared" ref="E152:E157" si="53">D152*1.08</f>
        <v>767.48925600000007</v>
      </c>
      <c r="F152" s="686">
        <f t="shared" ref="F152:F157" si="54">ROUNDUP(E152,2)</f>
        <v>767.49</v>
      </c>
      <c r="G152" s="256" t="s">
        <v>119</v>
      </c>
      <c r="H152" s="257" t="s">
        <v>120</v>
      </c>
      <c r="I152" s="257"/>
      <c r="J152" s="257"/>
      <c r="K152" s="258"/>
    </row>
    <row r="153" spans="1:11" ht="15" customHeight="1">
      <c r="A153" s="48"/>
      <c r="B153" s="688" t="s">
        <v>158</v>
      </c>
      <c r="C153" s="289">
        <v>689.93999999999994</v>
      </c>
      <c r="D153" s="261">
        <f>C153*1.03</f>
        <v>710.63819999999998</v>
      </c>
      <c r="E153" s="634">
        <f t="shared" si="53"/>
        <v>767.48925600000007</v>
      </c>
      <c r="F153" s="686">
        <f t="shared" si="54"/>
        <v>767.49</v>
      </c>
      <c r="G153" s="262" t="s">
        <v>119</v>
      </c>
      <c r="H153" s="263" t="s">
        <v>122</v>
      </c>
      <c r="I153" s="263"/>
      <c r="J153" s="263"/>
      <c r="K153" s="264"/>
    </row>
    <row r="154" spans="1:11" ht="15" customHeight="1">
      <c r="A154" s="48"/>
      <c r="B154" s="688" t="s">
        <v>159</v>
      </c>
      <c r="C154" s="289">
        <v>689.93999999999994</v>
      </c>
      <c r="D154" s="261">
        <f>C154*1.03</f>
        <v>710.63819999999998</v>
      </c>
      <c r="E154" s="634">
        <f t="shared" si="53"/>
        <v>767.48925600000007</v>
      </c>
      <c r="F154" s="686">
        <f t="shared" si="54"/>
        <v>767.49</v>
      </c>
      <c r="G154" s="262" t="s">
        <v>23</v>
      </c>
      <c r="H154" s="263" t="s">
        <v>24</v>
      </c>
      <c r="I154" s="263"/>
      <c r="J154" s="263"/>
      <c r="K154" s="264"/>
    </row>
    <row r="155" spans="1:11" ht="15" customHeight="1">
      <c r="A155" s="48"/>
      <c r="B155" s="688" t="s">
        <v>160</v>
      </c>
      <c r="C155" s="289">
        <v>689.93999999999994</v>
      </c>
      <c r="D155" s="261">
        <f>C155*1.03</f>
        <v>710.63819999999998</v>
      </c>
      <c r="E155" s="634">
        <f t="shared" si="53"/>
        <v>767.48925600000007</v>
      </c>
      <c r="F155" s="686">
        <f t="shared" si="54"/>
        <v>767.49</v>
      </c>
      <c r="G155" s="262" t="s">
        <v>23</v>
      </c>
      <c r="H155" s="263" t="s">
        <v>26</v>
      </c>
      <c r="I155" s="263"/>
      <c r="J155" s="263"/>
      <c r="K155" s="264"/>
    </row>
    <row r="156" spans="1:11" ht="15" customHeight="1">
      <c r="A156" s="48"/>
      <c r="B156" s="688" t="s">
        <v>161</v>
      </c>
      <c r="C156" s="289">
        <v>935.06999999999994</v>
      </c>
      <c r="D156" s="261">
        <f>C156*1.03</f>
        <v>963.12209999999993</v>
      </c>
      <c r="E156" s="634">
        <f t="shared" si="53"/>
        <v>1040.1718679999999</v>
      </c>
      <c r="F156" s="686">
        <f t="shared" si="54"/>
        <v>1040.18</v>
      </c>
      <c r="G156" s="262" t="s">
        <v>32</v>
      </c>
      <c r="H156" s="263" t="s">
        <v>28</v>
      </c>
      <c r="I156" s="263"/>
      <c r="J156" s="263"/>
      <c r="K156" s="264"/>
    </row>
    <row r="157" spans="1:11" ht="15" customHeight="1" thickBot="1">
      <c r="A157" s="48"/>
      <c r="B157" s="690" t="s">
        <v>162</v>
      </c>
      <c r="C157" s="293">
        <v>935.06999999999994</v>
      </c>
      <c r="D157" s="282">
        <v>963.05</v>
      </c>
      <c r="E157" s="634">
        <f t="shared" si="53"/>
        <v>1040.0940000000001</v>
      </c>
      <c r="F157" s="686">
        <f t="shared" si="54"/>
        <v>1040.0999999999999</v>
      </c>
      <c r="G157" s="307" t="s">
        <v>32</v>
      </c>
      <c r="H157" s="283" t="s">
        <v>30</v>
      </c>
      <c r="I157" s="283"/>
      <c r="J157" s="283"/>
      <c r="K157" s="284"/>
    </row>
    <row r="158" spans="1:11" ht="15" customHeight="1" thickBot="1">
      <c r="A158" s="285"/>
      <c r="B158" s="122"/>
      <c r="C158" s="122"/>
      <c r="D158" s="242"/>
      <c r="E158" s="242"/>
      <c r="F158" s="242"/>
      <c r="G158" s="122"/>
      <c r="H158" s="122"/>
      <c r="I158" s="122"/>
      <c r="J158" s="122"/>
      <c r="K158" s="288"/>
    </row>
    <row r="159" spans="1:11" ht="15" customHeight="1">
      <c r="A159" s="45"/>
      <c r="B159" s="73" t="s">
        <v>3943</v>
      </c>
      <c r="C159" s="66"/>
      <c r="D159" s="237"/>
      <c r="E159" s="237"/>
      <c r="F159" s="237"/>
      <c r="G159" s="66"/>
      <c r="H159" s="66"/>
      <c r="I159" s="66"/>
      <c r="J159" s="66"/>
      <c r="K159" s="67"/>
    </row>
    <row r="160" spans="1:11" ht="15" customHeight="1">
      <c r="A160" s="48"/>
      <c r="B160" s="49" t="s">
        <v>19</v>
      </c>
      <c r="C160" s="50" t="s">
        <v>3930</v>
      </c>
      <c r="D160" s="51" t="s">
        <v>3930</v>
      </c>
      <c r="E160" s="51" t="s">
        <v>4055</v>
      </c>
      <c r="F160" s="51" t="s">
        <v>3930</v>
      </c>
      <c r="G160" s="51" t="s">
        <v>21</v>
      </c>
      <c r="H160" s="52" t="s">
        <v>13</v>
      </c>
      <c r="I160" s="52"/>
      <c r="J160" s="52"/>
      <c r="K160" s="53"/>
    </row>
    <row r="161" spans="1:11" ht="15" customHeight="1">
      <c r="A161" s="48"/>
      <c r="B161" s="691" t="s">
        <v>167</v>
      </c>
      <c r="C161" s="254">
        <v>451.75</v>
      </c>
      <c r="D161" s="255">
        <v>465.31</v>
      </c>
      <c r="E161" s="634">
        <f t="shared" ref="E161:E164" si="55">D161*1.08</f>
        <v>502.53480000000002</v>
      </c>
      <c r="F161" s="686">
        <f t="shared" ref="F161:F164" si="56">ROUNDUP(E161,2)</f>
        <v>502.53999999999996</v>
      </c>
      <c r="G161" s="256" t="s">
        <v>119</v>
      </c>
      <c r="H161" s="257" t="s">
        <v>168</v>
      </c>
      <c r="I161" s="257"/>
      <c r="J161" s="257"/>
      <c r="K161" s="258"/>
    </row>
    <row r="162" spans="1:11" ht="15" customHeight="1">
      <c r="A162" s="48"/>
      <c r="B162" s="688" t="s">
        <v>169</v>
      </c>
      <c r="C162" s="260">
        <v>451.75</v>
      </c>
      <c r="D162" s="261">
        <v>465.31</v>
      </c>
      <c r="E162" s="634">
        <f t="shared" si="55"/>
        <v>502.53480000000002</v>
      </c>
      <c r="F162" s="686">
        <f t="shared" si="56"/>
        <v>502.53999999999996</v>
      </c>
      <c r="G162" s="262" t="s">
        <v>23</v>
      </c>
      <c r="H162" s="263" t="s">
        <v>170</v>
      </c>
      <c r="I162" s="263"/>
      <c r="J162" s="263"/>
      <c r="K162" s="264"/>
    </row>
    <row r="163" spans="1:11" ht="15" customHeight="1">
      <c r="A163" s="48"/>
      <c r="B163" s="688" t="s">
        <v>171</v>
      </c>
      <c r="C163" s="260">
        <v>519.14</v>
      </c>
      <c r="D163" s="261">
        <v>534.72</v>
      </c>
      <c r="E163" s="634">
        <f t="shared" si="55"/>
        <v>577.49760000000003</v>
      </c>
      <c r="F163" s="686">
        <f t="shared" si="56"/>
        <v>577.5</v>
      </c>
      <c r="G163" s="262" t="s">
        <v>23</v>
      </c>
      <c r="H163" s="263" t="s">
        <v>172</v>
      </c>
      <c r="I163" s="263"/>
      <c r="J163" s="263"/>
      <c r="K163" s="264"/>
    </row>
    <row r="164" spans="1:11" ht="15" customHeight="1">
      <c r="A164" s="48"/>
      <c r="B164" s="265" t="s">
        <v>173</v>
      </c>
      <c r="C164" s="266">
        <v>775.03</v>
      </c>
      <c r="D164" s="267">
        <v>798.29</v>
      </c>
      <c r="E164" s="634">
        <f t="shared" si="55"/>
        <v>862.15319999999997</v>
      </c>
      <c r="F164" s="686">
        <f t="shared" si="56"/>
        <v>862.16</v>
      </c>
      <c r="G164" s="268" t="s">
        <v>32</v>
      </c>
      <c r="H164" s="269" t="s">
        <v>172</v>
      </c>
      <c r="I164" s="269"/>
      <c r="J164" s="269"/>
      <c r="K164" s="270"/>
    </row>
    <row r="165" spans="1:11" ht="15" customHeight="1">
      <c r="A165" s="48"/>
      <c r="B165" s="49" t="s">
        <v>19</v>
      </c>
      <c r="C165" s="50" t="s">
        <v>3930</v>
      </c>
      <c r="D165" s="51" t="s">
        <v>3930</v>
      </c>
      <c r="E165" s="51" t="s">
        <v>4055</v>
      </c>
      <c r="F165" s="51" t="s">
        <v>3930</v>
      </c>
      <c r="G165" s="52" t="s">
        <v>174</v>
      </c>
      <c r="H165" s="52"/>
      <c r="I165" s="52"/>
      <c r="J165" s="52"/>
      <c r="K165" s="53"/>
    </row>
    <row r="166" spans="1:11" ht="15" customHeight="1">
      <c r="A166" s="48"/>
      <c r="B166" s="691" t="s">
        <v>70</v>
      </c>
      <c r="C166" s="254">
        <v>69.160000000000011</v>
      </c>
      <c r="D166" s="255">
        <v>71.239999999999995</v>
      </c>
      <c r="E166" s="634">
        <f t="shared" ref="E166:E167" si="57">D166*1.08</f>
        <v>76.9392</v>
      </c>
      <c r="F166" s="686">
        <f t="shared" ref="F166:F167" si="58">ROUNDUP(E166,2)</f>
        <v>76.940000000000012</v>
      </c>
      <c r="G166" s="257" t="s">
        <v>175</v>
      </c>
      <c r="H166" s="257"/>
      <c r="I166" s="257"/>
      <c r="J166" s="257"/>
      <c r="K166" s="258"/>
    </row>
    <row r="167" spans="1:11" ht="15" customHeight="1">
      <c r="A167" s="48"/>
      <c r="B167" s="265" t="s">
        <v>72</v>
      </c>
      <c r="C167" s="266">
        <v>127.34</v>
      </c>
      <c r="D167" s="267">
        <v>131.16999999999999</v>
      </c>
      <c r="E167" s="634">
        <f t="shared" si="57"/>
        <v>141.6636</v>
      </c>
      <c r="F167" s="686">
        <f t="shared" si="58"/>
        <v>141.66999999999999</v>
      </c>
      <c r="G167" s="269" t="s">
        <v>176</v>
      </c>
      <c r="H167" s="269"/>
      <c r="I167" s="269"/>
      <c r="J167" s="269"/>
      <c r="K167" s="270"/>
    </row>
    <row r="168" spans="1:11" ht="15" customHeight="1">
      <c r="A168" s="48"/>
      <c r="B168" s="49" t="s">
        <v>177</v>
      </c>
      <c r="C168" s="50" t="s">
        <v>3930</v>
      </c>
      <c r="D168" s="51" t="s">
        <v>3930</v>
      </c>
      <c r="E168" s="51" t="s">
        <v>4055</v>
      </c>
      <c r="F168" s="51" t="s">
        <v>3930</v>
      </c>
      <c r="G168" s="52" t="s">
        <v>178</v>
      </c>
      <c r="H168" s="52"/>
      <c r="I168" s="52"/>
      <c r="J168" s="52"/>
      <c r="K168" s="53"/>
    </row>
    <row r="169" spans="1:11" ht="15" customHeight="1">
      <c r="A169" s="48"/>
      <c r="B169" s="691" t="s">
        <v>179</v>
      </c>
      <c r="C169" s="254">
        <v>183.54999999999998</v>
      </c>
      <c r="D169" s="255">
        <f>C169*1.03</f>
        <v>189.0565</v>
      </c>
      <c r="E169" s="634">
        <f t="shared" ref="E169:E171" si="59">D169*1.08</f>
        <v>204.18102000000002</v>
      </c>
      <c r="F169" s="686">
        <f t="shared" ref="F169:F171" si="60">ROUNDUP(E169,2)</f>
        <v>204.19</v>
      </c>
      <c r="G169" s="257" t="s">
        <v>180</v>
      </c>
      <c r="H169" s="257"/>
      <c r="I169" s="257"/>
      <c r="J169" s="257"/>
      <c r="K169" s="258"/>
    </row>
    <row r="170" spans="1:11" ht="15" customHeight="1">
      <c r="A170" s="48"/>
      <c r="B170" s="688" t="s">
        <v>181</v>
      </c>
      <c r="C170" s="289">
        <v>183.54999999999998</v>
      </c>
      <c r="D170" s="261">
        <f>C170*1.03</f>
        <v>189.0565</v>
      </c>
      <c r="E170" s="634">
        <f t="shared" si="59"/>
        <v>204.18102000000002</v>
      </c>
      <c r="F170" s="686">
        <f t="shared" si="60"/>
        <v>204.19</v>
      </c>
      <c r="G170" s="263" t="s">
        <v>3064</v>
      </c>
      <c r="H170" s="263"/>
      <c r="I170" s="263"/>
      <c r="J170" s="263"/>
      <c r="K170" s="264"/>
    </row>
    <row r="171" spans="1:11" ht="15" customHeight="1" thickBot="1">
      <c r="A171" s="54"/>
      <c r="B171" s="689" t="s">
        <v>182</v>
      </c>
      <c r="C171" s="273">
        <v>127.34</v>
      </c>
      <c r="D171" s="274">
        <v>131.16999999999999</v>
      </c>
      <c r="E171" s="634">
        <f t="shared" si="59"/>
        <v>141.6636</v>
      </c>
      <c r="F171" s="686">
        <f t="shared" si="60"/>
        <v>141.66999999999999</v>
      </c>
      <c r="G171" s="276" t="s">
        <v>3063</v>
      </c>
      <c r="H171" s="276"/>
      <c r="I171" s="276"/>
      <c r="J171" s="276"/>
      <c r="K171" s="277"/>
    </row>
    <row r="172" spans="1:11" ht="15" customHeight="1">
      <c r="A172" s="45"/>
      <c r="B172" s="88" t="s">
        <v>183</v>
      </c>
      <c r="C172" s="59"/>
      <c r="D172" s="238"/>
      <c r="E172" s="238"/>
      <c r="F172" s="238"/>
      <c r="G172" s="46"/>
      <c r="H172" s="46"/>
      <c r="I172" s="46"/>
      <c r="J172" s="46"/>
      <c r="K172" s="47"/>
    </row>
    <row r="173" spans="1:11" ht="15" customHeight="1">
      <c r="A173" s="48"/>
      <c r="B173" s="49" t="s">
        <v>19</v>
      </c>
      <c r="C173" s="50" t="s">
        <v>3930</v>
      </c>
      <c r="D173" s="51" t="s">
        <v>3930</v>
      </c>
      <c r="E173" s="51" t="s">
        <v>4055</v>
      </c>
      <c r="F173" s="51" t="s">
        <v>3930</v>
      </c>
      <c r="G173" s="51" t="s">
        <v>21</v>
      </c>
      <c r="H173" s="52" t="s">
        <v>13</v>
      </c>
      <c r="I173" s="52"/>
      <c r="J173" s="52"/>
      <c r="K173" s="53"/>
    </row>
    <row r="174" spans="1:11" ht="15" customHeight="1">
      <c r="A174" s="48"/>
      <c r="B174" s="691" t="s">
        <v>184</v>
      </c>
      <c r="C174" s="295">
        <v>168.1</v>
      </c>
      <c r="D174" s="255">
        <f>C174*1.03</f>
        <v>173.143</v>
      </c>
      <c r="E174" s="634">
        <f t="shared" ref="E174:E177" si="61">D174*1.08</f>
        <v>186.99444000000003</v>
      </c>
      <c r="F174" s="686">
        <f t="shared" ref="F174:F177" si="62">ROUNDUP(E174,2)</f>
        <v>187</v>
      </c>
      <c r="G174" s="256" t="s">
        <v>119</v>
      </c>
      <c r="H174" s="257" t="s">
        <v>185</v>
      </c>
      <c r="I174" s="257"/>
      <c r="J174" s="257"/>
      <c r="K174" s="258"/>
    </row>
    <row r="175" spans="1:11" ht="15" customHeight="1">
      <c r="A175" s="48"/>
      <c r="B175" s="688" t="s">
        <v>186</v>
      </c>
      <c r="C175" s="260">
        <v>168.1</v>
      </c>
      <c r="D175" s="261">
        <v>173.15</v>
      </c>
      <c r="E175" s="634">
        <f t="shared" si="61"/>
        <v>187.00200000000001</v>
      </c>
      <c r="F175" s="686">
        <f t="shared" si="62"/>
        <v>187.01</v>
      </c>
      <c r="G175" s="262" t="s">
        <v>23</v>
      </c>
      <c r="H175" s="263" t="s">
        <v>187</v>
      </c>
      <c r="I175" s="263"/>
      <c r="J175" s="263"/>
      <c r="K175" s="264"/>
    </row>
    <row r="176" spans="1:11" ht="15" customHeight="1">
      <c r="A176" s="48"/>
      <c r="B176" s="688" t="s">
        <v>188</v>
      </c>
      <c r="C176" s="260">
        <v>202.7</v>
      </c>
      <c r="D176" s="261">
        <v>208.79</v>
      </c>
      <c r="E176" s="634">
        <f t="shared" si="61"/>
        <v>225.4932</v>
      </c>
      <c r="F176" s="686">
        <f t="shared" si="62"/>
        <v>225.5</v>
      </c>
      <c r="G176" s="262" t="s">
        <v>23</v>
      </c>
      <c r="H176" s="263" t="s">
        <v>189</v>
      </c>
      <c r="I176" s="263"/>
      <c r="J176" s="263"/>
      <c r="K176" s="264"/>
    </row>
    <row r="177" spans="1:11" ht="15" customHeight="1">
      <c r="A177" s="48"/>
      <c r="B177" s="265" t="s">
        <v>190</v>
      </c>
      <c r="C177" s="266">
        <v>316.23</v>
      </c>
      <c r="D177" s="267">
        <f>C177*1.03</f>
        <v>325.71690000000001</v>
      </c>
      <c r="E177" s="634">
        <f t="shared" si="61"/>
        <v>351.77425200000005</v>
      </c>
      <c r="F177" s="686">
        <f t="shared" si="62"/>
        <v>351.78</v>
      </c>
      <c r="G177" s="268" t="s">
        <v>32</v>
      </c>
      <c r="H177" s="269" t="s">
        <v>189</v>
      </c>
      <c r="I177" s="269"/>
      <c r="J177" s="269"/>
      <c r="K177" s="270"/>
    </row>
    <row r="178" spans="1:11" ht="15" customHeight="1">
      <c r="A178" s="48"/>
      <c r="B178" s="49" t="s">
        <v>19</v>
      </c>
      <c r="C178" s="50" t="s">
        <v>3930</v>
      </c>
      <c r="D178" s="51" t="s">
        <v>3930</v>
      </c>
      <c r="E178" s="51" t="s">
        <v>4055</v>
      </c>
      <c r="F178" s="51" t="s">
        <v>3930</v>
      </c>
      <c r="G178" s="52" t="s">
        <v>78</v>
      </c>
      <c r="H178" s="52"/>
      <c r="I178" s="52"/>
      <c r="J178" s="52"/>
      <c r="K178" s="53"/>
    </row>
    <row r="179" spans="1:11" ht="15" customHeight="1">
      <c r="A179" s="48"/>
      <c r="B179" s="691" t="s">
        <v>79</v>
      </c>
      <c r="C179" s="254">
        <v>108.82</v>
      </c>
      <c r="D179" s="255">
        <v>112.09</v>
      </c>
      <c r="E179" s="634">
        <f t="shared" ref="E179:E180" si="63">D179*1.08</f>
        <v>121.05720000000001</v>
      </c>
      <c r="F179" s="686">
        <f t="shared" ref="F179:F180" si="64">ROUNDUP(E179,2)</f>
        <v>121.06</v>
      </c>
      <c r="G179" s="257" t="s">
        <v>191</v>
      </c>
      <c r="H179" s="257"/>
      <c r="I179" s="257"/>
      <c r="J179" s="257"/>
      <c r="K179" s="258"/>
    </row>
    <row r="180" spans="1:11" ht="15" customHeight="1" thickBot="1">
      <c r="A180" s="54"/>
      <c r="B180" s="689" t="s">
        <v>80</v>
      </c>
      <c r="C180" s="273">
        <v>191.76999999999998</v>
      </c>
      <c r="D180" s="274">
        <v>197.53</v>
      </c>
      <c r="E180" s="634">
        <f t="shared" si="63"/>
        <v>213.33240000000001</v>
      </c>
      <c r="F180" s="686">
        <f t="shared" si="64"/>
        <v>213.34</v>
      </c>
      <c r="G180" s="276" t="s">
        <v>192</v>
      </c>
      <c r="H180" s="276"/>
      <c r="I180" s="276"/>
      <c r="J180" s="276"/>
      <c r="K180" s="277"/>
    </row>
    <row r="181" spans="1:11" ht="15" customHeight="1">
      <c r="A181" s="45"/>
      <c r="B181" s="88" t="s">
        <v>193</v>
      </c>
      <c r="C181" s="59"/>
      <c r="D181" s="238"/>
      <c r="E181" s="238"/>
      <c r="F181" s="238"/>
      <c r="G181" s="46"/>
      <c r="H181" s="46"/>
      <c r="I181" s="46"/>
      <c r="J181" s="46"/>
      <c r="K181" s="47"/>
    </row>
    <row r="182" spans="1:11" ht="15" customHeight="1">
      <c r="A182" s="48"/>
      <c r="B182" s="49" t="s">
        <v>19</v>
      </c>
      <c r="C182" s="50" t="s">
        <v>3930</v>
      </c>
      <c r="D182" s="51" t="s">
        <v>3930</v>
      </c>
      <c r="E182" s="51" t="s">
        <v>4055</v>
      </c>
      <c r="F182" s="51" t="s">
        <v>3930</v>
      </c>
      <c r="G182" s="51" t="s">
        <v>21</v>
      </c>
      <c r="H182" s="52" t="s">
        <v>100</v>
      </c>
      <c r="I182" s="52"/>
      <c r="J182" s="52"/>
      <c r="K182" s="53"/>
    </row>
    <row r="183" spans="1:11" ht="15" customHeight="1">
      <c r="A183" s="48"/>
      <c r="B183" s="691" t="s">
        <v>194</v>
      </c>
      <c r="C183" s="295">
        <v>60</v>
      </c>
      <c r="D183" s="255">
        <f>C183*1.03</f>
        <v>61.800000000000004</v>
      </c>
      <c r="E183" s="634">
        <f t="shared" ref="E183:E186" si="65">D183*1.08</f>
        <v>66.744000000000014</v>
      </c>
      <c r="F183" s="686">
        <f t="shared" ref="F183:F186" si="66">ROUNDUP(E183,2)</f>
        <v>66.75</v>
      </c>
      <c r="G183" s="256" t="s">
        <v>119</v>
      </c>
      <c r="H183" s="257" t="s">
        <v>119</v>
      </c>
      <c r="I183" s="257"/>
      <c r="J183" s="257"/>
      <c r="K183" s="258"/>
    </row>
    <row r="184" spans="1:11" ht="15" customHeight="1">
      <c r="A184" s="48"/>
      <c r="B184" s="688" t="s">
        <v>82</v>
      </c>
      <c r="C184" s="260">
        <v>60</v>
      </c>
      <c r="D184" s="261">
        <f>C184*1.03</f>
        <v>61.800000000000004</v>
      </c>
      <c r="E184" s="634">
        <f t="shared" si="65"/>
        <v>66.744000000000014</v>
      </c>
      <c r="F184" s="686">
        <f t="shared" si="66"/>
        <v>66.75</v>
      </c>
      <c r="G184" s="262" t="s">
        <v>23</v>
      </c>
      <c r="H184" s="263" t="s">
        <v>23</v>
      </c>
      <c r="I184" s="263"/>
      <c r="J184" s="263"/>
      <c r="K184" s="264"/>
    </row>
    <row r="185" spans="1:11" ht="15" customHeight="1">
      <c r="A185" s="48"/>
      <c r="B185" s="688" t="s">
        <v>83</v>
      </c>
      <c r="C185" s="260">
        <v>141.19999999999999</v>
      </c>
      <c r="D185" s="261">
        <f>C185*1.03</f>
        <v>145.43599999999998</v>
      </c>
      <c r="E185" s="634">
        <f t="shared" si="65"/>
        <v>157.07087999999999</v>
      </c>
      <c r="F185" s="686">
        <f t="shared" si="66"/>
        <v>157.07999999999998</v>
      </c>
      <c r="G185" s="262" t="s">
        <v>23</v>
      </c>
      <c r="H185" s="263" t="s">
        <v>32</v>
      </c>
      <c r="I185" s="263"/>
      <c r="J185" s="263"/>
      <c r="K185" s="264"/>
    </row>
    <row r="186" spans="1:11" ht="15" customHeight="1">
      <c r="A186" s="48"/>
      <c r="B186" s="265" t="s">
        <v>84</v>
      </c>
      <c r="C186" s="266">
        <v>172.59</v>
      </c>
      <c r="D186" s="267">
        <f>C186*1.03</f>
        <v>177.76770000000002</v>
      </c>
      <c r="E186" s="634">
        <f t="shared" si="65"/>
        <v>191.98911600000002</v>
      </c>
      <c r="F186" s="686">
        <f t="shared" si="66"/>
        <v>191.98999999999998</v>
      </c>
      <c r="G186" s="268" t="s">
        <v>32</v>
      </c>
      <c r="H186" s="269" t="s">
        <v>32</v>
      </c>
      <c r="I186" s="269"/>
      <c r="J186" s="269"/>
      <c r="K186" s="270"/>
    </row>
    <row r="187" spans="1:11" ht="15" customHeight="1">
      <c r="A187" s="48"/>
      <c r="B187" s="49" t="s">
        <v>19</v>
      </c>
      <c r="C187" s="50" t="s">
        <v>3930</v>
      </c>
      <c r="D187" s="51" t="s">
        <v>3930</v>
      </c>
      <c r="E187" s="51" t="s">
        <v>4055</v>
      </c>
      <c r="F187" s="51" t="s">
        <v>3930</v>
      </c>
      <c r="G187" s="52" t="s">
        <v>85</v>
      </c>
      <c r="H187" s="52"/>
      <c r="I187" s="52"/>
      <c r="J187" s="52"/>
      <c r="K187" s="53"/>
    </row>
    <row r="188" spans="1:11" ht="15" customHeight="1">
      <c r="A188" s="48"/>
      <c r="B188" s="691" t="s">
        <v>164</v>
      </c>
      <c r="C188" s="254">
        <v>154.72999999999999</v>
      </c>
      <c r="D188" s="255">
        <v>159.38</v>
      </c>
      <c r="E188" s="634">
        <f t="shared" ref="E188:E189" si="67">D188*1.08</f>
        <v>172.13040000000001</v>
      </c>
      <c r="F188" s="686">
        <f t="shared" ref="F188:F189" si="68">ROUNDUP(E188,2)</f>
        <v>172.14</v>
      </c>
      <c r="G188" s="257" t="s">
        <v>195</v>
      </c>
      <c r="H188" s="257"/>
      <c r="I188" s="257"/>
      <c r="J188" s="257"/>
      <c r="K188" s="258"/>
    </row>
    <row r="189" spans="1:11" ht="15" customHeight="1" thickBot="1">
      <c r="A189" s="54"/>
      <c r="B189" s="689" t="s">
        <v>165</v>
      </c>
      <c r="C189" s="273">
        <v>196.93</v>
      </c>
      <c r="D189" s="274">
        <f>C189*1.03</f>
        <v>202.83790000000002</v>
      </c>
      <c r="E189" s="634">
        <f t="shared" si="67"/>
        <v>219.06493200000003</v>
      </c>
      <c r="F189" s="686">
        <f t="shared" si="68"/>
        <v>219.07</v>
      </c>
      <c r="G189" s="276" t="s">
        <v>196</v>
      </c>
      <c r="H189" s="276"/>
      <c r="I189" s="276"/>
      <c r="J189" s="276"/>
      <c r="K189" s="277"/>
    </row>
    <row r="190" spans="1:11" ht="15" customHeight="1">
      <c r="A190" s="45"/>
      <c r="B190" s="88" t="s">
        <v>3065</v>
      </c>
      <c r="C190" s="59"/>
      <c r="D190" s="238"/>
      <c r="E190" s="238"/>
      <c r="F190" s="238"/>
      <c r="G190" s="46"/>
      <c r="H190" s="46"/>
      <c r="I190" s="46"/>
      <c r="J190" s="46"/>
      <c r="K190" s="47"/>
    </row>
    <row r="191" spans="1:11" ht="15" customHeight="1">
      <c r="A191" s="48"/>
      <c r="B191" s="49" t="s">
        <v>19</v>
      </c>
      <c r="C191" s="50" t="s">
        <v>3930</v>
      </c>
      <c r="D191" s="51" t="s">
        <v>3930</v>
      </c>
      <c r="E191" s="51" t="s">
        <v>4055</v>
      </c>
      <c r="F191" s="51" t="s">
        <v>3930</v>
      </c>
      <c r="G191" s="51" t="s">
        <v>21</v>
      </c>
      <c r="H191" s="52" t="s">
        <v>13</v>
      </c>
      <c r="I191" s="52"/>
      <c r="J191" s="52"/>
      <c r="K191" s="53"/>
    </row>
    <row r="192" spans="1:11" ht="15" customHeight="1">
      <c r="A192" s="48"/>
      <c r="B192" s="691" t="s">
        <v>197</v>
      </c>
      <c r="C192" s="661">
        <v>228.22</v>
      </c>
      <c r="D192" s="657">
        <v>235.07</v>
      </c>
      <c r="E192" s="634">
        <f t="shared" ref="E192:E195" si="69">D192*1.08</f>
        <v>253.87560000000002</v>
      </c>
      <c r="F192" s="686">
        <f t="shared" ref="F192:F195" si="70">ROUNDUP(E192,2)</f>
        <v>253.88</v>
      </c>
      <c r="G192" s="256" t="s">
        <v>119</v>
      </c>
      <c r="H192" s="257" t="s">
        <v>119</v>
      </c>
      <c r="I192" s="257"/>
      <c r="J192" s="257"/>
      <c r="K192" s="258"/>
    </row>
    <row r="193" spans="1:11" ht="15" customHeight="1">
      <c r="A193" s="48"/>
      <c r="B193" s="688" t="s">
        <v>198</v>
      </c>
      <c r="C193" s="260">
        <v>228.22</v>
      </c>
      <c r="D193" s="261">
        <f>C193*1.03</f>
        <v>235.06659999999999</v>
      </c>
      <c r="E193" s="634">
        <f t="shared" si="69"/>
        <v>253.871928</v>
      </c>
      <c r="F193" s="686">
        <f t="shared" si="70"/>
        <v>253.88</v>
      </c>
      <c r="G193" s="262" t="s">
        <v>23</v>
      </c>
      <c r="H193" s="263" t="s">
        <v>23</v>
      </c>
      <c r="I193" s="263"/>
      <c r="J193" s="263"/>
      <c r="K193" s="264"/>
    </row>
    <row r="194" spans="1:11" ht="15" customHeight="1">
      <c r="A194" s="48"/>
      <c r="B194" s="688" t="s">
        <v>199</v>
      </c>
      <c r="C194" s="260">
        <v>322.01</v>
      </c>
      <c r="D194" s="261">
        <v>331.68</v>
      </c>
      <c r="E194" s="634">
        <f t="shared" si="69"/>
        <v>358.21440000000001</v>
      </c>
      <c r="F194" s="686">
        <f t="shared" si="70"/>
        <v>358.21999999999997</v>
      </c>
      <c r="G194" s="262" t="s">
        <v>23</v>
      </c>
      <c r="H194" s="263" t="s">
        <v>189</v>
      </c>
      <c r="I194" s="263"/>
      <c r="J194" s="263"/>
      <c r="K194" s="264"/>
    </row>
    <row r="195" spans="1:11" ht="15" customHeight="1">
      <c r="A195" s="48"/>
      <c r="B195" s="265" t="s">
        <v>200</v>
      </c>
      <c r="C195" s="266">
        <v>488.82</v>
      </c>
      <c r="D195" s="267">
        <v>503.49</v>
      </c>
      <c r="E195" s="634">
        <f t="shared" si="69"/>
        <v>543.76920000000007</v>
      </c>
      <c r="F195" s="686">
        <f t="shared" si="70"/>
        <v>543.77</v>
      </c>
      <c r="G195" s="268" t="s">
        <v>32</v>
      </c>
      <c r="H195" s="269" t="s">
        <v>189</v>
      </c>
      <c r="I195" s="269"/>
      <c r="J195" s="269"/>
      <c r="K195" s="270"/>
    </row>
    <row r="196" spans="1:11" ht="15" customHeight="1">
      <c r="A196" s="48"/>
      <c r="B196" s="49" t="s">
        <v>19</v>
      </c>
      <c r="C196" s="50" t="s">
        <v>3930</v>
      </c>
      <c r="D196" s="51" t="s">
        <v>3930</v>
      </c>
      <c r="E196" s="51" t="s">
        <v>4055</v>
      </c>
      <c r="F196" s="51" t="s">
        <v>3930</v>
      </c>
      <c r="G196" s="52" t="s">
        <v>96</v>
      </c>
      <c r="H196" s="52"/>
      <c r="I196" s="52"/>
      <c r="J196" s="52"/>
      <c r="K196" s="53"/>
    </row>
    <row r="197" spans="1:11" ht="15" customHeight="1">
      <c r="A197" s="48"/>
      <c r="B197" s="691" t="s">
        <v>97</v>
      </c>
      <c r="C197" s="254">
        <v>229.59</v>
      </c>
      <c r="D197" s="255">
        <f>C197*1.03</f>
        <v>236.4777</v>
      </c>
      <c r="E197" s="634">
        <f t="shared" ref="E197:E198" si="71">D197*1.08</f>
        <v>255.39591600000003</v>
      </c>
      <c r="F197" s="686">
        <f t="shared" ref="F197:F198" si="72">ROUNDUP(E197,2)</f>
        <v>255.39999999999998</v>
      </c>
      <c r="G197" s="257" t="s">
        <v>195</v>
      </c>
      <c r="H197" s="257"/>
      <c r="I197" s="257"/>
      <c r="J197" s="257"/>
      <c r="K197" s="258"/>
    </row>
    <row r="198" spans="1:11" ht="15" customHeight="1" thickBot="1">
      <c r="A198" s="54"/>
      <c r="B198" s="689" t="s">
        <v>98</v>
      </c>
      <c r="C198" s="273">
        <v>296.43</v>
      </c>
      <c r="D198" s="274">
        <v>305.33</v>
      </c>
      <c r="E198" s="634">
        <f t="shared" si="71"/>
        <v>329.75639999999999</v>
      </c>
      <c r="F198" s="686">
        <f t="shared" si="72"/>
        <v>329.76</v>
      </c>
      <c r="G198" s="276" t="s">
        <v>196</v>
      </c>
      <c r="H198" s="276"/>
      <c r="I198" s="276"/>
      <c r="J198" s="276"/>
      <c r="K198" s="277"/>
    </row>
    <row r="199" spans="1:11" ht="15" customHeight="1">
      <c r="A199" s="45"/>
      <c r="B199" s="88" t="s">
        <v>201</v>
      </c>
      <c r="C199" s="59"/>
      <c r="D199" s="238"/>
      <c r="E199" s="238"/>
      <c r="F199" s="238"/>
      <c r="G199" s="46"/>
      <c r="H199" s="46"/>
      <c r="I199" s="46"/>
      <c r="J199" s="46"/>
      <c r="K199" s="47"/>
    </row>
    <row r="200" spans="1:11" ht="15" customHeight="1">
      <c r="A200" s="48"/>
      <c r="B200" s="49" t="s">
        <v>19</v>
      </c>
      <c r="C200" s="50" t="s">
        <v>3930</v>
      </c>
      <c r="D200" s="51" t="s">
        <v>3930</v>
      </c>
      <c r="E200" s="51" t="s">
        <v>4055</v>
      </c>
      <c r="F200" s="51" t="s">
        <v>3930</v>
      </c>
      <c r="G200" s="51" t="s">
        <v>21</v>
      </c>
      <c r="H200" s="52" t="s">
        <v>100</v>
      </c>
      <c r="I200" s="52"/>
      <c r="J200" s="52"/>
      <c r="K200" s="53"/>
    </row>
    <row r="201" spans="1:11" ht="15" customHeight="1">
      <c r="A201" s="48"/>
      <c r="B201" s="691" t="s">
        <v>202</v>
      </c>
      <c r="C201" s="295">
        <v>60</v>
      </c>
      <c r="D201" s="255">
        <f>C201*1.03</f>
        <v>61.800000000000004</v>
      </c>
      <c r="E201" s="634">
        <f t="shared" ref="E201:E204" si="73">D201*1.08</f>
        <v>66.744000000000014</v>
      </c>
      <c r="F201" s="686">
        <f t="shared" ref="F201:F204" si="74">ROUNDUP(E201,2)</f>
        <v>66.75</v>
      </c>
      <c r="G201" s="256" t="s">
        <v>119</v>
      </c>
      <c r="H201" s="257" t="s">
        <v>119</v>
      </c>
      <c r="I201" s="257"/>
      <c r="J201" s="257"/>
      <c r="K201" s="258"/>
    </row>
    <row r="202" spans="1:11" ht="15" customHeight="1">
      <c r="A202" s="48"/>
      <c r="B202" s="688" t="s">
        <v>101</v>
      </c>
      <c r="C202" s="260">
        <v>60</v>
      </c>
      <c r="D202" s="261">
        <f>C202*1.03</f>
        <v>61.800000000000004</v>
      </c>
      <c r="E202" s="634">
        <f t="shared" si="73"/>
        <v>66.744000000000014</v>
      </c>
      <c r="F202" s="686">
        <f t="shared" si="74"/>
        <v>66.75</v>
      </c>
      <c r="G202" s="262" t="s">
        <v>23</v>
      </c>
      <c r="H202" s="263" t="s">
        <v>26</v>
      </c>
      <c r="I202" s="263"/>
      <c r="J202" s="263"/>
      <c r="K202" s="264"/>
    </row>
    <row r="203" spans="1:11" ht="15" customHeight="1">
      <c r="A203" s="48"/>
      <c r="B203" s="688" t="s">
        <v>102</v>
      </c>
      <c r="C203" s="260">
        <v>141.19999999999999</v>
      </c>
      <c r="D203" s="261">
        <f>C203*1.03</f>
        <v>145.43599999999998</v>
      </c>
      <c r="E203" s="634">
        <f t="shared" si="73"/>
        <v>157.07087999999999</v>
      </c>
      <c r="F203" s="686">
        <f t="shared" si="74"/>
        <v>157.07999999999998</v>
      </c>
      <c r="G203" s="262" t="s">
        <v>23</v>
      </c>
      <c r="H203" s="263" t="s">
        <v>30</v>
      </c>
      <c r="I203" s="263"/>
      <c r="J203" s="263"/>
      <c r="K203" s="264"/>
    </row>
    <row r="204" spans="1:11" ht="15" customHeight="1">
      <c r="A204" s="48"/>
      <c r="B204" s="265" t="s">
        <v>103</v>
      </c>
      <c r="C204" s="266">
        <v>172.59</v>
      </c>
      <c r="D204" s="267">
        <f>C204*1.03</f>
        <v>177.76770000000002</v>
      </c>
      <c r="E204" s="634">
        <f t="shared" si="73"/>
        <v>191.98911600000002</v>
      </c>
      <c r="F204" s="686">
        <f t="shared" si="74"/>
        <v>191.98999999999998</v>
      </c>
      <c r="G204" s="268" t="s">
        <v>32</v>
      </c>
      <c r="H204" s="269" t="s">
        <v>30</v>
      </c>
      <c r="I204" s="269"/>
      <c r="J204" s="269"/>
      <c r="K204" s="270"/>
    </row>
    <row r="205" spans="1:11" ht="15" customHeight="1">
      <c r="A205" s="48"/>
      <c r="B205" s="49" t="s">
        <v>19</v>
      </c>
      <c r="C205" s="50" t="s">
        <v>3930</v>
      </c>
      <c r="D205" s="51" t="s">
        <v>3930</v>
      </c>
      <c r="E205" s="51" t="s">
        <v>4055</v>
      </c>
      <c r="F205" s="51" t="s">
        <v>3930</v>
      </c>
      <c r="G205" s="52" t="s">
        <v>114</v>
      </c>
      <c r="H205" s="52"/>
      <c r="I205" s="52"/>
      <c r="J205" s="52"/>
      <c r="K205" s="53"/>
    </row>
    <row r="206" spans="1:11" ht="15" customHeight="1">
      <c r="A206" s="48"/>
      <c r="B206" s="691" t="s">
        <v>115</v>
      </c>
      <c r="C206" s="254">
        <v>235.82</v>
      </c>
      <c r="D206" s="639">
        <v>242.9</v>
      </c>
      <c r="E206" s="634">
        <f t="shared" ref="E206:E207" si="75">D206*1.08</f>
        <v>262.33200000000005</v>
      </c>
      <c r="F206" s="686">
        <f t="shared" ref="F206:F207" si="76">ROUNDUP(E206,2)</f>
        <v>262.33999999999997</v>
      </c>
      <c r="G206" s="257" t="s">
        <v>195</v>
      </c>
      <c r="H206" s="257"/>
      <c r="I206" s="257"/>
      <c r="J206" s="257"/>
      <c r="K206" s="258"/>
    </row>
    <row r="207" spans="1:11" ht="15" customHeight="1" thickBot="1">
      <c r="A207" s="54"/>
      <c r="B207" s="690" t="s">
        <v>116</v>
      </c>
      <c r="C207" s="293">
        <v>267.82</v>
      </c>
      <c r="D207" s="640">
        <v>275.86</v>
      </c>
      <c r="E207" s="634">
        <f t="shared" si="75"/>
        <v>297.92880000000002</v>
      </c>
      <c r="F207" s="686">
        <f t="shared" si="76"/>
        <v>297.93</v>
      </c>
      <c r="G207" s="276" t="s">
        <v>196</v>
      </c>
      <c r="H207" s="276"/>
      <c r="I207" s="276"/>
      <c r="J207" s="276"/>
      <c r="K207" s="277"/>
    </row>
    <row r="208" spans="1:11" ht="15" customHeight="1">
      <c r="A208" s="763"/>
      <c r="B208" s="88" t="s">
        <v>203</v>
      </c>
      <c r="C208" s="59"/>
      <c r="D208" s="238"/>
      <c r="E208" s="238"/>
      <c r="F208" s="238"/>
      <c r="G208" s="46"/>
      <c r="H208" s="46"/>
      <c r="I208" s="46"/>
      <c r="J208" s="46"/>
      <c r="K208" s="47"/>
    </row>
    <row r="209" spans="1:11" ht="15" customHeight="1" thickBot="1">
      <c r="A209" s="764"/>
      <c r="B209" s="127" t="s">
        <v>19</v>
      </c>
      <c r="C209" s="138" t="s">
        <v>3930</v>
      </c>
      <c r="D209" s="51" t="s">
        <v>3930</v>
      </c>
      <c r="E209" s="51" t="s">
        <v>4055</v>
      </c>
      <c r="F209" s="374" t="s">
        <v>3930</v>
      </c>
      <c r="G209" s="224" t="s">
        <v>21</v>
      </c>
      <c r="H209" s="129" t="s">
        <v>13</v>
      </c>
      <c r="I209" s="129"/>
      <c r="J209" s="129"/>
      <c r="K209" s="130"/>
    </row>
    <row r="210" spans="1:11" ht="26.1" customHeight="1">
      <c r="A210" s="764"/>
      <c r="B210" s="687" t="s">
        <v>204</v>
      </c>
      <c r="C210" s="618">
        <v>291</v>
      </c>
      <c r="D210" s="614">
        <f>C210*1.03</f>
        <v>299.73</v>
      </c>
      <c r="E210" s="634">
        <f t="shared" ref="E210:E213" si="77">D210*1.08</f>
        <v>323.70840000000004</v>
      </c>
      <c r="F210" s="685">
        <f t="shared" ref="F210:F213" si="78">ROUNDUP(E210,2)</f>
        <v>323.70999999999998</v>
      </c>
      <c r="G210" s="312" t="s">
        <v>119</v>
      </c>
      <c r="H210" s="313" t="s">
        <v>119</v>
      </c>
      <c r="I210" s="313"/>
      <c r="J210" s="313"/>
      <c r="K210" s="314"/>
    </row>
    <row r="211" spans="1:11" ht="26.1" customHeight="1">
      <c r="A211" s="764"/>
      <c r="B211" s="688" t="s">
        <v>205</v>
      </c>
      <c r="C211" s="289">
        <v>291</v>
      </c>
      <c r="D211" s="261">
        <f>C211*1.03</f>
        <v>299.73</v>
      </c>
      <c r="E211" s="634">
        <f t="shared" si="77"/>
        <v>323.70840000000004</v>
      </c>
      <c r="F211" s="686">
        <f t="shared" si="78"/>
        <v>323.70999999999998</v>
      </c>
      <c r="G211" s="262" t="s">
        <v>23</v>
      </c>
      <c r="H211" s="263" t="s">
        <v>23</v>
      </c>
      <c r="I211" s="263"/>
      <c r="J211" s="263"/>
      <c r="K211" s="264"/>
    </row>
    <row r="212" spans="1:11" ht="26.1" customHeight="1">
      <c r="A212" s="764"/>
      <c r="B212" s="688" t="s">
        <v>206</v>
      </c>
      <c r="C212" s="260">
        <v>320.66000000000003</v>
      </c>
      <c r="D212" s="261">
        <f>C212*1.03</f>
        <v>330.27980000000002</v>
      </c>
      <c r="E212" s="634">
        <f t="shared" si="77"/>
        <v>356.70218400000005</v>
      </c>
      <c r="F212" s="686">
        <f t="shared" si="78"/>
        <v>356.71</v>
      </c>
      <c r="G212" s="262" t="s">
        <v>23</v>
      </c>
      <c r="H212" s="263" t="s">
        <v>189</v>
      </c>
      <c r="I212" s="263"/>
      <c r="J212" s="263"/>
      <c r="K212" s="264"/>
    </row>
    <row r="213" spans="1:11" ht="26.1" customHeight="1" thickBot="1">
      <c r="A213" s="765"/>
      <c r="B213" s="689" t="s">
        <v>207</v>
      </c>
      <c r="C213" s="273">
        <v>406.21</v>
      </c>
      <c r="D213" s="274">
        <f>C213*1.03</f>
        <v>418.3963</v>
      </c>
      <c r="E213" s="634">
        <f t="shared" si="77"/>
        <v>451.86800400000004</v>
      </c>
      <c r="F213" s="686">
        <f t="shared" si="78"/>
        <v>451.87</v>
      </c>
      <c r="G213" s="292" t="s">
        <v>32</v>
      </c>
      <c r="H213" s="276" t="s">
        <v>189</v>
      </c>
      <c r="I213" s="276"/>
      <c r="J213" s="276"/>
      <c r="K213" s="277"/>
    </row>
    <row r="214" spans="1:11" ht="15" customHeight="1" thickBot="1">
      <c r="A214" s="285"/>
      <c r="B214" s="122"/>
      <c r="C214" s="122"/>
      <c r="D214" s="242"/>
      <c r="E214" s="242"/>
      <c r="F214" s="242"/>
      <c r="G214" s="122"/>
      <c r="H214" s="122"/>
      <c r="I214" s="122"/>
      <c r="J214" s="122"/>
      <c r="K214" s="288"/>
    </row>
    <row r="215" spans="1:11" ht="15" customHeight="1">
      <c r="A215" s="45"/>
      <c r="B215" s="88" t="s">
        <v>920</v>
      </c>
      <c r="C215" s="46"/>
      <c r="D215" s="231"/>
      <c r="E215" s="231"/>
      <c r="F215" s="231"/>
      <c r="G215" s="46"/>
      <c r="H215" s="46"/>
      <c r="I215" s="46"/>
      <c r="J215" s="46"/>
      <c r="K215" s="47"/>
    </row>
    <row r="216" spans="1:11" ht="15" customHeight="1">
      <c r="A216" s="48"/>
      <c r="B216" s="49" t="s">
        <v>449</v>
      </c>
      <c r="C216" s="50" t="s">
        <v>3930</v>
      </c>
      <c r="D216" s="51" t="s">
        <v>3930</v>
      </c>
      <c r="E216" s="51" t="s">
        <v>4055</v>
      </c>
      <c r="F216" s="51" t="s">
        <v>3930</v>
      </c>
      <c r="G216" s="51" t="s">
        <v>455</v>
      </c>
      <c r="H216" s="52" t="s">
        <v>456</v>
      </c>
      <c r="I216" s="52"/>
      <c r="J216" s="52"/>
      <c r="K216" s="53"/>
    </row>
    <row r="217" spans="1:11" ht="15" customHeight="1">
      <c r="A217" s="48"/>
      <c r="B217" s="691" t="s">
        <v>437</v>
      </c>
      <c r="C217" s="660">
        <v>326.32</v>
      </c>
      <c r="D217" s="657">
        <f>C217*1.03</f>
        <v>336.1096</v>
      </c>
      <c r="E217" s="634">
        <f t="shared" ref="E217:E222" si="79">D217*1.08</f>
        <v>362.99836800000003</v>
      </c>
      <c r="F217" s="686">
        <f t="shared" ref="F217:F222" si="80">ROUNDUP(E217,2)</f>
        <v>363</v>
      </c>
      <c r="G217" s="256" t="s">
        <v>438</v>
      </c>
      <c r="H217" s="257" t="s">
        <v>439</v>
      </c>
      <c r="I217" s="257"/>
      <c r="J217" s="257"/>
      <c r="K217" s="258"/>
    </row>
    <row r="218" spans="1:11" ht="15" customHeight="1">
      <c r="A218" s="48"/>
      <c r="B218" s="688" t="s">
        <v>440</v>
      </c>
      <c r="C218" s="664">
        <v>326.31</v>
      </c>
      <c r="D218" s="655">
        <f>C218*1.03</f>
        <v>336.09930000000003</v>
      </c>
      <c r="E218" s="634">
        <f t="shared" si="79"/>
        <v>362.98724400000003</v>
      </c>
      <c r="F218" s="686">
        <f t="shared" si="80"/>
        <v>362.99</v>
      </c>
      <c r="G218" s="262" t="s">
        <v>438</v>
      </c>
      <c r="H218" s="263" t="s">
        <v>441</v>
      </c>
      <c r="I218" s="263"/>
      <c r="J218" s="263"/>
      <c r="K218" s="264"/>
    </row>
    <row r="219" spans="1:11" ht="15" customHeight="1">
      <c r="A219" s="48"/>
      <c r="B219" s="688" t="s">
        <v>442</v>
      </c>
      <c r="C219" s="260">
        <v>407.91</v>
      </c>
      <c r="D219" s="261">
        <f>C219*1.03</f>
        <v>420.14730000000003</v>
      </c>
      <c r="E219" s="634">
        <f t="shared" si="79"/>
        <v>453.75908400000009</v>
      </c>
      <c r="F219" s="686">
        <f t="shared" si="80"/>
        <v>453.76</v>
      </c>
      <c r="G219" s="262" t="s">
        <v>438</v>
      </c>
      <c r="H219" s="263" t="s">
        <v>443</v>
      </c>
      <c r="I219" s="263"/>
      <c r="J219" s="263"/>
      <c r="K219" s="264"/>
    </row>
    <row r="220" spans="1:11" ht="15" customHeight="1">
      <c r="A220" s="48"/>
      <c r="B220" s="688" t="s">
        <v>444</v>
      </c>
      <c r="C220" s="260">
        <v>407.91</v>
      </c>
      <c r="D220" s="261">
        <f>C220*1.03</f>
        <v>420.14730000000003</v>
      </c>
      <c r="E220" s="634">
        <f t="shared" si="79"/>
        <v>453.75908400000009</v>
      </c>
      <c r="F220" s="686">
        <f t="shared" si="80"/>
        <v>453.76</v>
      </c>
      <c r="G220" s="262" t="s">
        <v>438</v>
      </c>
      <c r="H220" s="263" t="s">
        <v>445</v>
      </c>
      <c r="I220" s="263"/>
      <c r="J220" s="263"/>
      <c r="K220" s="264"/>
    </row>
    <row r="221" spans="1:11" ht="15" customHeight="1">
      <c r="A221" s="48"/>
      <c r="B221" s="688" t="s">
        <v>446</v>
      </c>
      <c r="C221" s="260">
        <v>592.05999999999995</v>
      </c>
      <c r="D221" s="261">
        <v>609.83000000000004</v>
      </c>
      <c r="E221" s="634">
        <f t="shared" si="79"/>
        <v>658.61640000000011</v>
      </c>
      <c r="F221" s="686">
        <f t="shared" si="80"/>
        <v>658.62</v>
      </c>
      <c r="G221" s="262" t="s">
        <v>447</v>
      </c>
      <c r="H221" s="263" t="s">
        <v>443</v>
      </c>
      <c r="I221" s="263"/>
      <c r="J221" s="263"/>
      <c r="K221" s="264"/>
    </row>
    <row r="222" spans="1:11" ht="15" customHeight="1">
      <c r="A222" s="48"/>
      <c r="B222" s="265" t="s">
        <v>448</v>
      </c>
      <c r="C222" s="266">
        <v>592.05999999999995</v>
      </c>
      <c r="D222" s="267">
        <v>609.83000000000004</v>
      </c>
      <c r="E222" s="634">
        <f t="shared" si="79"/>
        <v>658.61640000000011</v>
      </c>
      <c r="F222" s="686">
        <f t="shared" si="80"/>
        <v>658.62</v>
      </c>
      <c r="G222" s="268" t="s">
        <v>447</v>
      </c>
      <c r="H222" s="269" t="s">
        <v>445</v>
      </c>
      <c r="I222" s="269"/>
      <c r="J222" s="269"/>
      <c r="K222" s="270"/>
    </row>
    <row r="223" spans="1:11" ht="15" customHeight="1">
      <c r="A223" s="48"/>
      <c r="B223" s="49" t="s">
        <v>449</v>
      </c>
      <c r="C223" s="50" t="s">
        <v>3930</v>
      </c>
      <c r="D223" s="51" t="s">
        <v>3930</v>
      </c>
      <c r="E223" s="51" t="s">
        <v>4055</v>
      </c>
      <c r="F223" s="51" t="s">
        <v>3930</v>
      </c>
      <c r="G223" s="52" t="s">
        <v>450</v>
      </c>
      <c r="H223" s="52"/>
      <c r="I223" s="52"/>
      <c r="J223" s="52"/>
      <c r="K223" s="53"/>
    </row>
    <row r="224" spans="1:11" ht="15" customHeight="1">
      <c r="A224" s="48"/>
      <c r="B224" s="691" t="s">
        <v>451</v>
      </c>
      <c r="C224" s="254">
        <v>69.160000000000011</v>
      </c>
      <c r="D224" s="255">
        <v>71.239999999999995</v>
      </c>
      <c r="E224" s="634">
        <f t="shared" ref="E224:E225" si="81">D224*1.08</f>
        <v>76.9392</v>
      </c>
      <c r="F224" s="686">
        <f t="shared" ref="F224:F225" si="82">ROUNDUP(E224,2)</f>
        <v>76.940000000000012</v>
      </c>
      <c r="G224" s="257" t="s">
        <v>452</v>
      </c>
      <c r="H224" s="257"/>
      <c r="I224" s="257"/>
      <c r="J224" s="257"/>
      <c r="K224" s="258"/>
    </row>
    <row r="225" spans="1:11" ht="15" customHeight="1" thickBot="1">
      <c r="A225" s="54"/>
      <c r="B225" s="689" t="s">
        <v>453</v>
      </c>
      <c r="C225" s="650">
        <v>127.34</v>
      </c>
      <c r="D225" s="651">
        <v>131.16999999999999</v>
      </c>
      <c r="E225" s="634">
        <f t="shared" si="81"/>
        <v>141.6636</v>
      </c>
      <c r="F225" s="686">
        <f t="shared" si="82"/>
        <v>141.66999999999999</v>
      </c>
      <c r="G225" s="276" t="s">
        <v>454</v>
      </c>
      <c r="H225" s="276"/>
      <c r="I225" s="276"/>
      <c r="J225" s="276"/>
      <c r="K225" s="277"/>
    </row>
    <row r="226" spans="1:11" ht="15" customHeight="1">
      <c r="A226" s="108"/>
      <c r="B226" s="88" t="s">
        <v>3919</v>
      </c>
      <c r="C226" s="46"/>
      <c r="D226" s="231"/>
      <c r="E226" s="231"/>
      <c r="F226" s="231"/>
      <c r="G226" s="46"/>
      <c r="H226" s="46"/>
      <c r="I226" s="46"/>
      <c r="J226" s="46"/>
      <c r="K226" s="47"/>
    </row>
    <row r="227" spans="1:11" ht="15" customHeight="1">
      <c r="A227" s="109"/>
      <c r="B227" s="324" t="s">
        <v>19</v>
      </c>
      <c r="C227" s="51" t="s">
        <v>3930</v>
      </c>
      <c r="D227" s="51" t="s">
        <v>3930</v>
      </c>
      <c r="E227" s="51" t="s">
        <v>4055</v>
      </c>
      <c r="F227" s="51" t="s">
        <v>3930</v>
      </c>
      <c r="G227" s="116" t="s">
        <v>21</v>
      </c>
      <c r="H227" s="116" t="s">
        <v>13</v>
      </c>
      <c r="I227" s="117"/>
      <c r="J227" s="117"/>
      <c r="K227" s="118"/>
    </row>
    <row r="228" spans="1:11" ht="15" customHeight="1">
      <c r="A228" s="109"/>
      <c r="B228" s="325" t="s">
        <v>3919</v>
      </c>
      <c r="C228" s="321">
        <v>430.42</v>
      </c>
      <c r="D228" s="255">
        <v>443.34</v>
      </c>
      <c r="E228" s="634">
        <f t="shared" ref="E228:E233" si="83">D228*1.08</f>
        <v>478.80720000000002</v>
      </c>
      <c r="F228" s="686">
        <f t="shared" ref="F228:F233" si="84">ROUNDUP(E228,2)</f>
        <v>478.81</v>
      </c>
      <c r="G228" s="256" t="s">
        <v>438</v>
      </c>
      <c r="H228" s="257" t="s">
        <v>439</v>
      </c>
      <c r="I228" s="315"/>
      <c r="J228" s="315"/>
      <c r="K228" s="316"/>
    </row>
    <row r="229" spans="1:11" ht="15" customHeight="1">
      <c r="A229" s="109"/>
      <c r="B229" s="326" t="s">
        <v>3920</v>
      </c>
      <c r="C229" s="322">
        <v>430.42</v>
      </c>
      <c r="D229" s="261">
        <f>C229*1.03</f>
        <v>443.33260000000001</v>
      </c>
      <c r="E229" s="634">
        <f t="shared" si="83"/>
        <v>478.79920800000002</v>
      </c>
      <c r="F229" s="686">
        <f t="shared" si="84"/>
        <v>478.8</v>
      </c>
      <c r="G229" s="262" t="s">
        <v>438</v>
      </c>
      <c r="H229" s="263" t="s">
        <v>441</v>
      </c>
      <c r="I229" s="317"/>
      <c r="J229" s="317"/>
      <c r="K229" s="318"/>
    </row>
    <row r="230" spans="1:11" ht="15" customHeight="1">
      <c r="A230" s="109"/>
      <c r="B230" s="326" t="s">
        <v>3921</v>
      </c>
      <c r="C230" s="322">
        <v>510.98</v>
      </c>
      <c r="D230" s="261">
        <f>C230*1.03</f>
        <v>526.30939999999998</v>
      </c>
      <c r="E230" s="634">
        <f t="shared" si="83"/>
        <v>568.41415200000006</v>
      </c>
      <c r="F230" s="686">
        <f t="shared" si="84"/>
        <v>568.41999999999996</v>
      </c>
      <c r="G230" s="262" t="s">
        <v>438</v>
      </c>
      <c r="H230" s="263" t="s">
        <v>443</v>
      </c>
      <c r="I230" s="317"/>
      <c r="J230" s="317"/>
      <c r="K230" s="318"/>
    </row>
    <row r="231" spans="1:11" ht="15" customHeight="1">
      <c r="A231" s="109"/>
      <c r="B231" s="326" t="s">
        <v>3922</v>
      </c>
      <c r="C231" s="322">
        <v>510.98</v>
      </c>
      <c r="D231" s="261">
        <f>C231*1.03</f>
        <v>526.30939999999998</v>
      </c>
      <c r="E231" s="634">
        <f t="shared" si="83"/>
        <v>568.41415200000006</v>
      </c>
      <c r="F231" s="686">
        <f t="shared" si="84"/>
        <v>568.41999999999996</v>
      </c>
      <c r="G231" s="262" t="s">
        <v>438</v>
      </c>
      <c r="H231" s="263" t="s">
        <v>445</v>
      </c>
      <c r="I231" s="317"/>
      <c r="J231" s="317"/>
      <c r="K231" s="318"/>
    </row>
    <row r="232" spans="1:11" ht="15" customHeight="1">
      <c r="A232" s="109"/>
      <c r="B232" s="326" t="s">
        <v>3923</v>
      </c>
      <c r="C232" s="322">
        <v>664.43</v>
      </c>
      <c r="D232" s="261">
        <f>C232*1.03</f>
        <v>684.36289999999997</v>
      </c>
      <c r="E232" s="634">
        <f t="shared" si="83"/>
        <v>739.11193200000002</v>
      </c>
      <c r="F232" s="686">
        <f t="shared" si="84"/>
        <v>739.12</v>
      </c>
      <c r="G232" s="262" t="s">
        <v>447</v>
      </c>
      <c r="H232" s="263" t="s">
        <v>443</v>
      </c>
      <c r="I232" s="317"/>
      <c r="J232" s="317"/>
      <c r="K232" s="318"/>
    </row>
    <row r="233" spans="1:11" ht="15" customHeight="1">
      <c r="A233" s="109"/>
      <c r="B233" s="327" t="s">
        <v>3924</v>
      </c>
      <c r="C233" s="323">
        <v>664.43</v>
      </c>
      <c r="D233" s="267">
        <f>C233*1.03</f>
        <v>684.36289999999997</v>
      </c>
      <c r="E233" s="634">
        <f t="shared" si="83"/>
        <v>739.11193200000002</v>
      </c>
      <c r="F233" s="686">
        <f t="shared" si="84"/>
        <v>739.12</v>
      </c>
      <c r="G233" s="268" t="s">
        <v>447</v>
      </c>
      <c r="H233" s="269" t="s">
        <v>445</v>
      </c>
      <c r="I233" s="319"/>
      <c r="J233" s="319"/>
      <c r="K233" s="320"/>
    </row>
    <row r="234" spans="1:11" ht="15" customHeight="1">
      <c r="A234" s="119"/>
      <c r="B234" s="110" t="s">
        <v>449</v>
      </c>
      <c r="C234" s="50" t="s">
        <v>3930</v>
      </c>
      <c r="D234" s="51" t="s">
        <v>3930</v>
      </c>
      <c r="E234" s="51" t="s">
        <v>4055</v>
      </c>
      <c r="F234" s="51" t="s">
        <v>3930</v>
      </c>
      <c r="G234" s="52" t="s">
        <v>450</v>
      </c>
      <c r="H234" s="52"/>
      <c r="I234" s="52"/>
      <c r="J234" s="52"/>
      <c r="K234" s="53"/>
    </row>
    <row r="235" spans="1:11" ht="15" customHeight="1">
      <c r="A235" s="109"/>
      <c r="B235" s="691" t="s">
        <v>451</v>
      </c>
      <c r="C235" s="254">
        <v>69.160000000000011</v>
      </c>
      <c r="D235" s="255">
        <v>71.239999999999995</v>
      </c>
      <c r="E235" s="634">
        <f t="shared" ref="E235:E236" si="85">D235*1.08</f>
        <v>76.9392</v>
      </c>
      <c r="F235" s="686">
        <f t="shared" ref="F235:F236" si="86">ROUNDUP(E235,2)</f>
        <v>76.940000000000012</v>
      </c>
      <c r="G235" s="257" t="s">
        <v>452</v>
      </c>
      <c r="H235" s="257"/>
      <c r="I235" s="257"/>
      <c r="J235" s="257"/>
      <c r="K235" s="258"/>
    </row>
    <row r="236" spans="1:11" ht="15" customHeight="1" thickBot="1">
      <c r="A236" s="109"/>
      <c r="B236" s="689" t="s">
        <v>453</v>
      </c>
      <c r="C236" s="273">
        <v>127.34</v>
      </c>
      <c r="D236" s="274">
        <v>131.16999999999999</v>
      </c>
      <c r="E236" s="634">
        <f t="shared" si="85"/>
        <v>141.6636</v>
      </c>
      <c r="F236" s="686">
        <f t="shared" si="86"/>
        <v>141.66999999999999</v>
      </c>
      <c r="G236" s="276" t="s">
        <v>454</v>
      </c>
      <c r="H236" s="276"/>
      <c r="I236" s="276"/>
      <c r="J236" s="276"/>
      <c r="K236" s="277"/>
    </row>
    <row r="237" spans="1:11" ht="15" customHeight="1">
      <c r="A237" s="45"/>
      <c r="B237" s="88" t="s">
        <v>211</v>
      </c>
      <c r="C237" s="59"/>
      <c r="D237" s="238"/>
      <c r="E237" s="238"/>
      <c r="F237" s="238"/>
      <c r="G237" s="46"/>
      <c r="H237" s="46"/>
      <c r="I237" s="46"/>
      <c r="J237" s="46"/>
      <c r="K237" s="47"/>
    </row>
    <row r="238" spans="1:11" ht="15" customHeight="1">
      <c r="A238" s="48"/>
      <c r="B238" s="49" t="s">
        <v>429</v>
      </c>
      <c r="C238" s="50" t="s">
        <v>3930</v>
      </c>
      <c r="D238" s="51" t="s">
        <v>3930</v>
      </c>
      <c r="E238" s="51" t="s">
        <v>4055</v>
      </c>
      <c r="F238" s="51" t="s">
        <v>3930</v>
      </c>
      <c r="G238" s="51" t="s">
        <v>430</v>
      </c>
      <c r="H238" s="52" t="s">
        <v>457</v>
      </c>
      <c r="I238" s="52"/>
      <c r="J238" s="52"/>
      <c r="K238" s="53"/>
    </row>
    <row r="239" spans="1:11" ht="15" customHeight="1">
      <c r="A239" s="48"/>
      <c r="B239" s="691" t="s">
        <v>458</v>
      </c>
      <c r="C239" s="254">
        <v>60</v>
      </c>
      <c r="D239" s="255">
        <f>C239*1.03</f>
        <v>61.800000000000004</v>
      </c>
      <c r="E239" s="634">
        <f t="shared" ref="E239:E241" si="87">D239*1.08</f>
        <v>66.744000000000014</v>
      </c>
      <c r="F239" s="686">
        <f t="shared" ref="F239:F241" si="88">ROUNDUP(E239,2)</f>
        <v>66.75</v>
      </c>
      <c r="G239" s="256" t="s">
        <v>459</v>
      </c>
      <c r="H239" s="257" t="s">
        <v>460</v>
      </c>
      <c r="I239" s="257"/>
      <c r="J239" s="257"/>
      <c r="K239" s="258"/>
    </row>
    <row r="240" spans="1:11" ht="15" customHeight="1">
      <c r="A240" s="48"/>
      <c r="B240" s="688" t="s">
        <v>461</v>
      </c>
      <c r="C240" s="260">
        <v>141.19999999999999</v>
      </c>
      <c r="D240" s="261">
        <f>C240*1.03</f>
        <v>145.43599999999998</v>
      </c>
      <c r="E240" s="634">
        <f t="shared" si="87"/>
        <v>157.07087999999999</v>
      </c>
      <c r="F240" s="686">
        <f t="shared" si="88"/>
        <v>157.07999999999998</v>
      </c>
      <c r="G240" s="262" t="s">
        <v>459</v>
      </c>
      <c r="H240" s="263" t="s">
        <v>462</v>
      </c>
      <c r="I240" s="263"/>
      <c r="J240" s="263"/>
      <c r="K240" s="264"/>
    </row>
    <row r="241" spans="1:11" ht="15" customHeight="1">
      <c r="A241" s="48"/>
      <c r="B241" s="265" t="s">
        <v>463</v>
      </c>
      <c r="C241" s="266">
        <v>172.57999999999998</v>
      </c>
      <c r="D241" s="267">
        <f>C241*1.03</f>
        <v>177.75739999999999</v>
      </c>
      <c r="E241" s="634">
        <f t="shared" si="87"/>
        <v>191.977992</v>
      </c>
      <c r="F241" s="686">
        <f t="shared" si="88"/>
        <v>191.98</v>
      </c>
      <c r="G241" s="268" t="s">
        <v>436</v>
      </c>
      <c r="H241" s="269" t="s">
        <v>464</v>
      </c>
      <c r="I241" s="269"/>
      <c r="J241" s="269"/>
      <c r="K241" s="270"/>
    </row>
    <row r="242" spans="1:11" ht="15" customHeight="1">
      <c r="A242" s="48"/>
      <c r="B242" s="49" t="s">
        <v>429</v>
      </c>
      <c r="C242" s="50" t="s">
        <v>3930</v>
      </c>
      <c r="D242" s="51" t="s">
        <v>3930</v>
      </c>
      <c r="E242" s="51" t="s">
        <v>4055</v>
      </c>
      <c r="F242" s="51" t="s">
        <v>3930</v>
      </c>
      <c r="G242" s="52" t="s">
        <v>465</v>
      </c>
      <c r="H242" s="52"/>
      <c r="I242" s="52"/>
      <c r="J242" s="52"/>
      <c r="K242" s="53"/>
    </row>
    <row r="243" spans="1:11" ht="15" customHeight="1">
      <c r="A243" s="48"/>
      <c r="B243" s="691" t="s">
        <v>212</v>
      </c>
      <c r="C243" s="295">
        <v>108.81</v>
      </c>
      <c r="D243" s="255">
        <v>112.09</v>
      </c>
      <c r="E243" s="634">
        <f t="shared" ref="E243:E244" si="89">D243*1.08</f>
        <v>121.05720000000001</v>
      </c>
      <c r="F243" s="686">
        <f t="shared" ref="F243:F244" si="90">ROUNDUP(E243,2)</f>
        <v>121.06</v>
      </c>
      <c r="G243" s="257" t="s">
        <v>213</v>
      </c>
      <c r="H243" s="257"/>
      <c r="I243" s="257"/>
      <c r="J243" s="257"/>
      <c r="K243" s="258"/>
    </row>
    <row r="244" spans="1:11" ht="15" customHeight="1" thickBot="1">
      <c r="A244" s="54"/>
      <c r="B244" s="689" t="s">
        <v>214</v>
      </c>
      <c r="C244" s="273">
        <v>191.76999999999998</v>
      </c>
      <c r="D244" s="274">
        <v>197.53</v>
      </c>
      <c r="E244" s="634">
        <f t="shared" si="89"/>
        <v>213.33240000000001</v>
      </c>
      <c r="F244" s="686">
        <f t="shared" si="90"/>
        <v>213.34</v>
      </c>
      <c r="G244" s="276" t="s">
        <v>215</v>
      </c>
      <c r="H244" s="276"/>
      <c r="I244" s="276"/>
      <c r="J244" s="276"/>
      <c r="K244" s="277"/>
    </row>
    <row r="245" spans="1:11" ht="15" customHeight="1">
      <c r="A245" s="45"/>
      <c r="B245" s="88" t="s">
        <v>2</v>
      </c>
      <c r="C245" s="59"/>
      <c r="D245" s="238"/>
      <c r="E245" s="238"/>
      <c r="F245" s="238"/>
      <c r="G245" s="46"/>
      <c r="H245" s="46"/>
      <c r="I245" s="46"/>
      <c r="J245" s="46"/>
      <c r="K245" s="47"/>
    </row>
    <row r="246" spans="1:11" ht="15" customHeight="1">
      <c r="A246" s="48"/>
      <c r="B246" s="49" t="s">
        <v>19</v>
      </c>
      <c r="C246" s="50" t="s">
        <v>3930</v>
      </c>
      <c r="D246" s="51" t="s">
        <v>3930</v>
      </c>
      <c r="E246" s="51" t="s">
        <v>4055</v>
      </c>
      <c r="F246" s="51" t="s">
        <v>3930</v>
      </c>
      <c r="G246" s="51" t="s">
        <v>21</v>
      </c>
      <c r="H246" s="52" t="s">
        <v>13</v>
      </c>
      <c r="I246" s="52"/>
      <c r="J246" s="52"/>
      <c r="K246" s="53"/>
    </row>
    <row r="247" spans="1:11" ht="15" customHeight="1">
      <c r="A247" s="48"/>
      <c r="B247" s="691" t="s">
        <v>3</v>
      </c>
      <c r="C247" s="295">
        <v>55</v>
      </c>
      <c r="D247" s="255">
        <f>C247*1.03</f>
        <v>56.65</v>
      </c>
      <c r="E247" s="634">
        <f t="shared" ref="E247:E249" si="91">D247*1.08</f>
        <v>61.182000000000002</v>
      </c>
      <c r="F247" s="686">
        <f t="shared" ref="F247:F249" si="92">ROUNDUP(E247,2)</f>
        <v>61.19</v>
      </c>
      <c r="G247" s="256" t="s">
        <v>23</v>
      </c>
      <c r="H247" s="257" t="s">
        <v>4</v>
      </c>
      <c r="I247" s="257"/>
      <c r="J247" s="257"/>
      <c r="K247" s="258"/>
    </row>
    <row r="248" spans="1:11" ht="15" customHeight="1">
      <c r="A248" s="48"/>
      <c r="B248" s="688" t="s">
        <v>5</v>
      </c>
      <c r="C248" s="289">
        <v>129.43</v>
      </c>
      <c r="D248" s="261">
        <v>133.32</v>
      </c>
      <c r="E248" s="634">
        <f t="shared" si="91"/>
        <v>143.98560000000001</v>
      </c>
      <c r="F248" s="686">
        <f t="shared" si="92"/>
        <v>143.98999999999998</v>
      </c>
      <c r="G248" s="262" t="s">
        <v>23</v>
      </c>
      <c r="H248" s="263" t="s">
        <v>30</v>
      </c>
      <c r="I248" s="263"/>
      <c r="J248" s="263"/>
      <c r="K248" s="264"/>
    </row>
    <row r="249" spans="1:11" ht="15" customHeight="1">
      <c r="A249" s="48"/>
      <c r="B249" s="265" t="s">
        <v>6</v>
      </c>
      <c r="C249" s="266">
        <v>172.57999999999998</v>
      </c>
      <c r="D249" s="267">
        <f>C249*1.03</f>
        <v>177.75739999999999</v>
      </c>
      <c r="E249" s="634">
        <f t="shared" si="91"/>
        <v>191.977992</v>
      </c>
      <c r="F249" s="686">
        <f t="shared" si="92"/>
        <v>191.98</v>
      </c>
      <c r="G249" s="268" t="s">
        <v>32</v>
      </c>
      <c r="H249" s="269" t="s">
        <v>30</v>
      </c>
      <c r="I249" s="269"/>
      <c r="J249" s="269"/>
      <c r="K249" s="270"/>
    </row>
    <row r="250" spans="1:11" ht="15" customHeight="1">
      <c r="A250" s="48"/>
      <c r="B250" s="49" t="s">
        <v>19</v>
      </c>
      <c r="C250" s="50" t="s">
        <v>3930</v>
      </c>
      <c r="D250" s="51" t="s">
        <v>3930</v>
      </c>
      <c r="E250" s="51" t="s">
        <v>4055</v>
      </c>
      <c r="F250" s="51" t="s">
        <v>3930</v>
      </c>
      <c r="G250" s="52" t="s">
        <v>2984</v>
      </c>
      <c r="H250" s="52"/>
      <c r="I250" s="52"/>
      <c r="J250" s="52"/>
      <c r="K250" s="53"/>
    </row>
    <row r="251" spans="1:11" ht="15" customHeight="1">
      <c r="A251" s="48"/>
      <c r="B251" s="691" t="s">
        <v>216</v>
      </c>
      <c r="C251" s="254">
        <v>168.81</v>
      </c>
      <c r="D251" s="255">
        <v>173.88</v>
      </c>
      <c r="E251" s="634">
        <f t="shared" ref="E251:E252" si="93">D251*1.08</f>
        <v>187.79040000000001</v>
      </c>
      <c r="F251" s="686">
        <f t="shared" ref="F251:F252" si="94">ROUNDUP(E251,2)</f>
        <v>187.79999999999998</v>
      </c>
      <c r="G251" s="257" t="s">
        <v>217</v>
      </c>
      <c r="H251" s="257"/>
      <c r="I251" s="257"/>
      <c r="J251" s="257"/>
      <c r="K251" s="258"/>
    </row>
    <row r="252" spans="1:11" ht="15" customHeight="1" thickBot="1">
      <c r="A252" s="54"/>
      <c r="B252" s="689" t="s">
        <v>218</v>
      </c>
      <c r="C252" s="273">
        <v>196.93</v>
      </c>
      <c r="D252" s="274">
        <f>C252*1.03</f>
        <v>202.83790000000002</v>
      </c>
      <c r="E252" s="634">
        <f t="shared" si="93"/>
        <v>219.06493200000003</v>
      </c>
      <c r="F252" s="686">
        <f t="shared" si="94"/>
        <v>219.07</v>
      </c>
      <c r="G252" s="276" t="s">
        <v>219</v>
      </c>
      <c r="H252" s="276"/>
      <c r="I252" s="276"/>
      <c r="J252" s="276"/>
      <c r="K252" s="277"/>
    </row>
    <row r="253" spans="1:11" ht="15" customHeight="1">
      <c r="A253" s="45"/>
      <c r="B253" s="88" t="s">
        <v>3066</v>
      </c>
      <c r="C253" s="59"/>
      <c r="D253" s="238"/>
      <c r="E253" s="238"/>
      <c r="F253" s="238"/>
      <c r="G253" s="46"/>
      <c r="H253" s="46"/>
      <c r="I253" s="46"/>
      <c r="J253" s="46"/>
      <c r="K253" s="47"/>
    </row>
    <row r="254" spans="1:11" ht="15" customHeight="1">
      <c r="A254" s="48"/>
      <c r="B254" s="110" t="s">
        <v>19</v>
      </c>
      <c r="C254" s="50" t="s">
        <v>3930</v>
      </c>
      <c r="D254" s="51" t="s">
        <v>3930</v>
      </c>
      <c r="E254" s="51" t="s">
        <v>4055</v>
      </c>
      <c r="F254" s="51" t="s">
        <v>3930</v>
      </c>
      <c r="G254" s="111" t="s">
        <v>455</v>
      </c>
      <c r="H254" s="112" t="s">
        <v>13</v>
      </c>
      <c r="I254" s="112"/>
      <c r="J254" s="112"/>
      <c r="K254" s="113"/>
    </row>
    <row r="255" spans="1:11" ht="15" customHeight="1">
      <c r="A255" s="48"/>
      <c r="B255" s="691" t="s">
        <v>221</v>
      </c>
      <c r="C255" s="254">
        <v>119.99</v>
      </c>
      <c r="D255" s="255">
        <f>C255*1.03</f>
        <v>123.58969999999999</v>
      </c>
      <c r="E255" s="634">
        <f t="shared" ref="E255:E257" si="95">D255*1.08</f>
        <v>133.476876</v>
      </c>
      <c r="F255" s="686">
        <f t="shared" ref="F255:F257" si="96">ROUNDUP(E255,2)</f>
        <v>133.47999999999999</v>
      </c>
      <c r="G255" s="256" t="s">
        <v>438</v>
      </c>
      <c r="H255" s="257" t="s">
        <v>26</v>
      </c>
      <c r="I255" s="257"/>
      <c r="J255" s="257"/>
      <c r="K255" s="258"/>
    </row>
    <row r="256" spans="1:11" ht="15" customHeight="1">
      <c r="A256" s="48"/>
      <c r="B256" s="688" t="s">
        <v>222</v>
      </c>
      <c r="C256" s="260">
        <v>282.39</v>
      </c>
      <c r="D256" s="261">
        <v>290.87</v>
      </c>
      <c r="E256" s="634">
        <f t="shared" si="95"/>
        <v>314.13960000000003</v>
      </c>
      <c r="F256" s="686">
        <f t="shared" si="96"/>
        <v>314.14</v>
      </c>
      <c r="G256" s="262" t="s">
        <v>438</v>
      </c>
      <c r="H256" s="263" t="s">
        <v>30</v>
      </c>
      <c r="I256" s="263"/>
      <c r="J256" s="263"/>
      <c r="K256" s="264"/>
    </row>
    <row r="257" spans="1:11" ht="15" customHeight="1">
      <c r="A257" s="48"/>
      <c r="B257" s="265" t="s">
        <v>223</v>
      </c>
      <c r="C257" s="266">
        <v>376.55</v>
      </c>
      <c r="D257" s="267">
        <f>C257*1.03</f>
        <v>387.84650000000005</v>
      </c>
      <c r="E257" s="634">
        <f t="shared" si="95"/>
        <v>418.87422000000009</v>
      </c>
      <c r="F257" s="686">
        <f t="shared" si="96"/>
        <v>418.88</v>
      </c>
      <c r="G257" s="268" t="s">
        <v>447</v>
      </c>
      <c r="H257" s="269" t="s">
        <v>30</v>
      </c>
      <c r="I257" s="269"/>
      <c r="J257" s="269"/>
      <c r="K257" s="270"/>
    </row>
    <row r="258" spans="1:11" ht="15" customHeight="1">
      <c r="A258" s="48"/>
      <c r="B258" s="49" t="s">
        <v>19</v>
      </c>
      <c r="C258" s="50" t="s">
        <v>3930</v>
      </c>
      <c r="D258" s="51" t="s">
        <v>3930</v>
      </c>
      <c r="E258" s="51" t="s">
        <v>4055</v>
      </c>
      <c r="F258" s="51" t="s">
        <v>3930</v>
      </c>
      <c r="G258" s="52" t="s">
        <v>224</v>
      </c>
      <c r="H258" s="52"/>
      <c r="I258" s="52"/>
      <c r="J258" s="52"/>
      <c r="K258" s="53"/>
    </row>
    <row r="259" spans="1:11" ht="15" customHeight="1">
      <c r="A259" s="48"/>
      <c r="B259" s="691" t="s">
        <v>225</v>
      </c>
      <c r="C259" s="254">
        <v>229.59</v>
      </c>
      <c r="D259" s="255">
        <f>C259*1.03</f>
        <v>236.4777</v>
      </c>
      <c r="E259" s="634">
        <f t="shared" ref="E259:E260" si="97">D259*1.08</f>
        <v>255.39591600000003</v>
      </c>
      <c r="F259" s="686">
        <f t="shared" ref="F259:F260" si="98">ROUNDUP(E259,2)</f>
        <v>255.39999999999998</v>
      </c>
      <c r="G259" s="257" t="s">
        <v>217</v>
      </c>
      <c r="H259" s="257"/>
      <c r="I259" s="257"/>
      <c r="J259" s="257"/>
      <c r="K259" s="258"/>
    </row>
    <row r="260" spans="1:11" ht="15" customHeight="1" thickBot="1">
      <c r="A260" s="54"/>
      <c r="B260" s="689" t="s">
        <v>226</v>
      </c>
      <c r="C260" s="273">
        <v>267.82</v>
      </c>
      <c r="D260" s="274">
        <v>275.86</v>
      </c>
      <c r="E260" s="634">
        <f t="shared" si="97"/>
        <v>297.92880000000002</v>
      </c>
      <c r="F260" s="686">
        <f t="shared" si="98"/>
        <v>297.93</v>
      </c>
      <c r="G260" s="276" t="s">
        <v>219</v>
      </c>
      <c r="H260" s="276"/>
      <c r="I260" s="276"/>
      <c r="J260" s="276"/>
      <c r="K260" s="277"/>
    </row>
    <row r="261" spans="1:11" ht="15" customHeight="1">
      <c r="A261" s="45"/>
      <c r="B261" s="88" t="s">
        <v>3067</v>
      </c>
      <c r="C261" s="59"/>
      <c r="D261" s="238"/>
      <c r="E261" s="238"/>
      <c r="F261" s="238"/>
      <c r="G261" s="46"/>
      <c r="H261" s="46"/>
      <c r="I261" s="46"/>
      <c r="J261" s="46"/>
      <c r="K261" s="47"/>
    </row>
    <row r="262" spans="1:11" ht="15" customHeight="1">
      <c r="A262" s="48"/>
      <c r="B262" s="49" t="s">
        <v>19</v>
      </c>
      <c r="C262" s="50" t="s">
        <v>3930</v>
      </c>
      <c r="D262" s="51" t="s">
        <v>3930</v>
      </c>
      <c r="E262" s="51" t="s">
        <v>4055</v>
      </c>
      <c r="F262" s="51" t="s">
        <v>3930</v>
      </c>
      <c r="G262" s="51" t="s">
        <v>455</v>
      </c>
      <c r="H262" s="52" t="s">
        <v>13</v>
      </c>
      <c r="I262" s="52"/>
      <c r="J262" s="52"/>
      <c r="K262" s="53"/>
    </row>
    <row r="263" spans="1:11" ht="15" customHeight="1">
      <c r="A263" s="48"/>
      <c r="B263" s="691" t="s">
        <v>227</v>
      </c>
      <c r="C263" s="254">
        <v>60</v>
      </c>
      <c r="D263" s="255">
        <f>C263*1.03</f>
        <v>61.800000000000004</v>
      </c>
      <c r="E263" s="634">
        <f t="shared" ref="E263:E265" si="99">D263*1.08</f>
        <v>66.744000000000014</v>
      </c>
      <c r="F263" s="686">
        <f t="shared" ref="F263:F265" si="100">ROUNDUP(E263,2)</f>
        <v>66.75</v>
      </c>
      <c r="G263" s="256" t="s">
        <v>438</v>
      </c>
      <c r="H263" s="257" t="s">
        <v>26</v>
      </c>
      <c r="I263" s="257"/>
      <c r="J263" s="257"/>
      <c r="K263" s="258"/>
    </row>
    <row r="264" spans="1:11" ht="15" customHeight="1">
      <c r="A264" s="48"/>
      <c r="B264" s="688" t="s">
        <v>228</v>
      </c>
      <c r="C264" s="260">
        <v>141.19999999999999</v>
      </c>
      <c r="D264" s="261">
        <f>C264*1.03</f>
        <v>145.43599999999998</v>
      </c>
      <c r="E264" s="634">
        <f t="shared" si="99"/>
        <v>157.07087999999999</v>
      </c>
      <c r="F264" s="686">
        <f t="shared" si="100"/>
        <v>157.07999999999998</v>
      </c>
      <c r="G264" s="262" t="s">
        <v>438</v>
      </c>
      <c r="H264" s="263" t="s">
        <v>30</v>
      </c>
      <c r="I264" s="263"/>
      <c r="J264" s="263"/>
      <c r="K264" s="264"/>
    </row>
    <row r="265" spans="1:11" ht="15" customHeight="1">
      <c r="A265" s="48"/>
      <c r="B265" s="265" t="s">
        <v>229</v>
      </c>
      <c r="C265" s="266">
        <v>172.57999999999998</v>
      </c>
      <c r="D265" s="267">
        <f>C265*1.03</f>
        <v>177.75739999999999</v>
      </c>
      <c r="E265" s="634">
        <f t="shared" si="99"/>
        <v>191.977992</v>
      </c>
      <c r="F265" s="686">
        <f t="shared" si="100"/>
        <v>191.98</v>
      </c>
      <c r="G265" s="268" t="s">
        <v>447</v>
      </c>
      <c r="H265" s="269" t="s">
        <v>30</v>
      </c>
      <c r="I265" s="269"/>
      <c r="J265" s="269"/>
      <c r="K265" s="270"/>
    </row>
    <row r="266" spans="1:11" ht="15" customHeight="1">
      <c r="A266" s="48"/>
      <c r="B266" s="49" t="s">
        <v>19</v>
      </c>
      <c r="C266" s="50" t="s">
        <v>3930</v>
      </c>
      <c r="D266" s="51" t="s">
        <v>3930</v>
      </c>
      <c r="E266" s="51" t="s">
        <v>4055</v>
      </c>
      <c r="F266" s="51" t="s">
        <v>3930</v>
      </c>
      <c r="G266" s="52" t="s">
        <v>230</v>
      </c>
      <c r="H266" s="52"/>
      <c r="I266" s="52"/>
      <c r="J266" s="52"/>
      <c r="K266" s="53"/>
    </row>
    <row r="267" spans="1:11" ht="15" customHeight="1">
      <c r="A267" s="48"/>
      <c r="B267" s="691" t="s">
        <v>3711</v>
      </c>
      <c r="C267" s="295">
        <v>235.81</v>
      </c>
      <c r="D267" s="255">
        <f>C267*1.03</f>
        <v>242.8843</v>
      </c>
      <c r="E267" s="634">
        <f t="shared" ref="E267:E268" si="101">D267*1.08</f>
        <v>262.315044</v>
      </c>
      <c r="F267" s="686">
        <f t="shared" ref="F267:F268" si="102">ROUNDUP(E267,2)</f>
        <v>262.32</v>
      </c>
      <c r="G267" s="257" t="s">
        <v>217</v>
      </c>
      <c r="H267" s="257"/>
      <c r="I267" s="257"/>
      <c r="J267" s="257"/>
      <c r="K267" s="258"/>
    </row>
    <row r="268" spans="1:11" ht="15" customHeight="1" thickBot="1">
      <c r="A268" s="54"/>
      <c r="B268" s="689" t="s">
        <v>231</v>
      </c>
      <c r="C268" s="273">
        <v>267.82</v>
      </c>
      <c r="D268" s="274">
        <v>305.33</v>
      </c>
      <c r="E268" s="634">
        <f t="shared" si="101"/>
        <v>329.75639999999999</v>
      </c>
      <c r="F268" s="686">
        <f t="shared" si="102"/>
        <v>329.76</v>
      </c>
      <c r="G268" s="276" t="s">
        <v>219</v>
      </c>
      <c r="H268" s="276"/>
      <c r="I268" s="276"/>
      <c r="J268" s="276"/>
      <c r="K268" s="277"/>
    </row>
    <row r="269" spans="1:11" ht="15" customHeight="1">
      <c r="A269" s="45"/>
      <c r="B269" s="88" t="s">
        <v>232</v>
      </c>
      <c r="C269" s="59"/>
      <c r="D269" s="238"/>
      <c r="E269" s="238"/>
      <c r="F269" s="238"/>
      <c r="G269" s="46" t="s">
        <v>220</v>
      </c>
      <c r="H269" s="46"/>
      <c r="I269" s="46"/>
      <c r="J269" s="46"/>
      <c r="K269" s="47"/>
    </row>
    <row r="270" spans="1:11" ht="15" customHeight="1">
      <c r="A270" s="48"/>
      <c r="B270" s="49" t="s">
        <v>19</v>
      </c>
      <c r="C270" s="50" t="s">
        <v>3930</v>
      </c>
      <c r="D270" s="51" t="s">
        <v>3930</v>
      </c>
      <c r="E270" s="51" t="s">
        <v>4055</v>
      </c>
      <c r="F270" s="51" t="s">
        <v>3930</v>
      </c>
      <c r="G270" s="51" t="s">
        <v>21</v>
      </c>
      <c r="H270" s="52" t="s">
        <v>13</v>
      </c>
      <c r="I270" s="52"/>
      <c r="J270" s="52"/>
      <c r="K270" s="53"/>
    </row>
    <row r="271" spans="1:11" ht="15" customHeight="1">
      <c r="A271" s="48"/>
      <c r="B271" s="691" t="s">
        <v>233</v>
      </c>
      <c r="C271" s="254">
        <v>148.32</v>
      </c>
      <c r="D271" s="255">
        <f>C271*1.03</f>
        <v>152.7696</v>
      </c>
      <c r="E271" s="634">
        <f t="shared" ref="E271:E276" si="103">D271*1.08</f>
        <v>164.99116800000002</v>
      </c>
      <c r="F271" s="686">
        <f t="shared" ref="F271:F276" si="104">ROUNDUP(E271,2)</f>
        <v>165</v>
      </c>
      <c r="G271" s="256" t="s">
        <v>23</v>
      </c>
      <c r="H271" s="257" t="s">
        <v>24</v>
      </c>
      <c r="I271" s="257"/>
      <c r="J271" s="257"/>
      <c r="K271" s="258"/>
    </row>
    <row r="272" spans="1:11" ht="15" customHeight="1">
      <c r="A272" s="48"/>
      <c r="B272" s="688" t="s">
        <v>234</v>
      </c>
      <c r="C272" s="260">
        <v>148.32</v>
      </c>
      <c r="D272" s="261">
        <f>C272*1.03</f>
        <v>152.7696</v>
      </c>
      <c r="E272" s="634">
        <f t="shared" si="103"/>
        <v>164.99116800000002</v>
      </c>
      <c r="F272" s="686">
        <f t="shared" si="104"/>
        <v>165</v>
      </c>
      <c r="G272" s="262" t="s">
        <v>23</v>
      </c>
      <c r="H272" s="263" t="s">
        <v>26</v>
      </c>
      <c r="I272" s="263"/>
      <c r="J272" s="263"/>
      <c r="K272" s="264"/>
    </row>
    <row r="273" spans="1:11" ht="15" customHeight="1">
      <c r="A273" s="48"/>
      <c r="B273" s="688" t="s">
        <v>235</v>
      </c>
      <c r="C273" s="260">
        <v>219.88</v>
      </c>
      <c r="D273" s="261">
        <f>C273*1.03</f>
        <v>226.47640000000001</v>
      </c>
      <c r="E273" s="634">
        <f t="shared" si="103"/>
        <v>244.59451200000004</v>
      </c>
      <c r="F273" s="686">
        <f t="shared" si="104"/>
        <v>244.6</v>
      </c>
      <c r="G273" s="262" t="s">
        <v>23</v>
      </c>
      <c r="H273" s="263" t="s">
        <v>28</v>
      </c>
      <c r="I273" s="263"/>
      <c r="J273" s="263"/>
      <c r="K273" s="264"/>
    </row>
    <row r="274" spans="1:11" ht="15" customHeight="1">
      <c r="A274" s="48"/>
      <c r="B274" s="688" t="s">
        <v>236</v>
      </c>
      <c r="C274" s="260">
        <v>219.88</v>
      </c>
      <c r="D274" s="261">
        <f>C274*1.03</f>
        <v>226.47640000000001</v>
      </c>
      <c r="E274" s="634">
        <f t="shared" si="103"/>
        <v>244.59451200000004</v>
      </c>
      <c r="F274" s="686">
        <f t="shared" si="104"/>
        <v>244.6</v>
      </c>
      <c r="G274" s="262" t="s">
        <v>23</v>
      </c>
      <c r="H274" s="263" t="s">
        <v>30</v>
      </c>
      <c r="I274" s="263"/>
      <c r="J274" s="263"/>
      <c r="K274" s="264"/>
    </row>
    <row r="275" spans="1:11" ht="15" customHeight="1">
      <c r="A275" s="48"/>
      <c r="B275" s="688" t="s">
        <v>237</v>
      </c>
      <c r="C275" s="260">
        <v>244.69</v>
      </c>
      <c r="D275" s="261">
        <v>252.04</v>
      </c>
      <c r="E275" s="634">
        <f t="shared" si="103"/>
        <v>272.20319999999998</v>
      </c>
      <c r="F275" s="686">
        <f t="shared" si="104"/>
        <v>272.20999999999998</v>
      </c>
      <c r="G275" s="262" t="s">
        <v>32</v>
      </c>
      <c r="H275" s="263" t="s">
        <v>28</v>
      </c>
      <c r="I275" s="263"/>
      <c r="J275" s="263"/>
      <c r="K275" s="264"/>
    </row>
    <row r="276" spans="1:11" ht="15" customHeight="1" thickBot="1">
      <c r="A276" s="48"/>
      <c r="B276" s="690" t="s">
        <v>238</v>
      </c>
      <c r="C276" s="293">
        <v>244.69</v>
      </c>
      <c r="D276" s="282">
        <v>252.04</v>
      </c>
      <c r="E276" s="634">
        <f t="shared" si="103"/>
        <v>272.20319999999998</v>
      </c>
      <c r="F276" s="686">
        <f t="shared" si="104"/>
        <v>272.20999999999998</v>
      </c>
      <c r="G276" s="307" t="s">
        <v>32</v>
      </c>
      <c r="H276" s="283" t="s">
        <v>30</v>
      </c>
      <c r="I276" s="283"/>
      <c r="J276" s="283"/>
      <c r="K276" s="284"/>
    </row>
    <row r="277" spans="1:11" ht="15" customHeight="1" thickBot="1">
      <c r="A277" s="285"/>
      <c r="B277" s="122"/>
      <c r="C277" s="122"/>
      <c r="D277" s="242"/>
      <c r="E277" s="242"/>
      <c r="F277" s="242"/>
      <c r="G277" s="122"/>
      <c r="H277" s="122"/>
      <c r="I277" s="122"/>
      <c r="J277" s="122"/>
      <c r="K277" s="288"/>
    </row>
    <row r="278" spans="1:11" ht="15" customHeight="1">
      <c r="A278" s="45"/>
      <c r="B278" s="74" t="s">
        <v>3068</v>
      </c>
      <c r="C278" s="66"/>
      <c r="D278" s="237"/>
      <c r="E278" s="237"/>
      <c r="F278" s="237"/>
      <c r="G278" s="66"/>
      <c r="H278" s="66"/>
      <c r="I278" s="66"/>
      <c r="J278" s="66"/>
      <c r="K278" s="67"/>
    </row>
    <row r="279" spans="1:11" ht="15" customHeight="1">
      <c r="A279" s="48"/>
      <c r="B279" s="49" t="s">
        <v>19</v>
      </c>
      <c r="C279" s="50" t="s">
        <v>3930</v>
      </c>
      <c r="D279" s="51" t="s">
        <v>3930</v>
      </c>
      <c r="E279" s="51" t="s">
        <v>4055</v>
      </c>
      <c r="F279" s="51" t="s">
        <v>3930</v>
      </c>
      <c r="G279" s="51" t="s">
        <v>21</v>
      </c>
      <c r="H279" s="52" t="s">
        <v>13</v>
      </c>
      <c r="I279" s="52"/>
      <c r="J279" s="52"/>
      <c r="K279" s="53"/>
    </row>
    <row r="280" spans="1:11" ht="15" customHeight="1">
      <c r="A280" s="48"/>
      <c r="B280" s="691" t="s">
        <v>240</v>
      </c>
      <c r="C280" s="254">
        <v>578.08000000000004</v>
      </c>
      <c r="D280" s="255">
        <v>595.44000000000005</v>
      </c>
      <c r="E280" s="634">
        <f t="shared" ref="E280:E284" si="105">D280*1.08</f>
        <v>643.07520000000011</v>
      </c>
      <c r="F280" s="686">
        <f t="shared" ref="F280:F284" si="106">ROUNDUP(E280,2)</f>
        <v>643.08000000000004</v>
      </c>
      <c r="G280" s="256" t="s">
        <v>23</v>
      </c>
      <c r="H280" s="257" t="s">
        <v>26</v>
      </c>
      <c r="I280" s="257"/>
      <c r="J280" s="257"/>
      <c r="K280" s="258"/>
    </row>
    <row r="281" spans="1:11" ht="15" customHeight="1">
      <c r="A281" s="48"/>
      <c r="B281" s="688" t="s">
        <v>241</v>
      </c>
      <c r="C281" s="260">
        <v>629.06999999999994</v>
      </c>
      <c r="D281" s="261">
        <v>647.95000000000005</v>
      </c>
      <c r="E281" s="634">
        <f t="shared" si="105"/>
        <v>699.78600000000006</v>
      </c>
      <c r="F281" s="686">
        <f t="shared" si="106"/>
        <v>699.79</v>
      </c>
      <c r="G281" s="262" t="s">
        <v>23</v>
      </c>
      <c r="H281" s="263" t="s">
        <v>242</v>
      </c>
      <c r="I281" s="263"/>
      <c r="J281" s="263"/>
      <c r="K281" s="264"/>
    </row>
    <row r="282" spans="1:11" ht="15" customHeight="1">
      <c r="A282" s="48"/>
      <c r="B282" s="688" t="s">
        <v>243</v>
      </c>
      <c r="C282" s="260">
        <v>800.11</v>
      </c>
      <c r="D282" s="261">
        <v>824.12</v>
      </c>
      <c r="E282" s="634">
        <f t="shared" si="105"/>
        <v>890.04960000000005</v>
      </c>
      <c r="F282" s="686">
        <f t="shared" si="106"/>
        <v>890.05</v>
      </c>
      <c r="G282" s="262" t="s">
        <v>32</v>
      </c>
      <c r="H282" s="263" t="s">
        <v>30</v>
      </c>
      <c r="I282" s="263"/>
      <c r="J282" s="263"/>
      <c r="K282" s="264"/>
    </row>
    <row r="283" spans="1:11" ht="15" customHeight="1">
      <c r="A283" s="48"/>
      <c r="B283" s="688" t="s">
        <v>244</v>
      </c>
      <c r="C283" s="260">
        <v>600.75</v>
      </c>
      <c r="D283" s="261">
        <v>618.78</v>
      </c>
      <c r="E283" s="634">
        <f t="shared" si="105"/>
        <v>668.28240000000005</v>
      </c>
      <c r="F283" s="686">
        <f t="shared" si="106"/>
        <v>668.29</v>
      </c>
      <c r="G283" s="262" t="s">
        <v>23</v>
      </c>
      <c r="H283" s="263" t="s">
        <v>245</v>
      </c>
      <c r="I283" s="263"/>
      <c r="J283" s="263"/>
      <c r="K283" s="264"/>
    </row>
    <row r="284" spans="1:11" ht="15" customHeight="1">
      <c r="A284" s="48"/>
      <c r="B284" s="265" t="s">
        <v>246</v>
      </c>
      <c r="C284" s="290">
        <v>811.46</v>
      </c>
      <c r="D284" s="267">
        <f>C284*1.03</f>
        <v>835.80380000000002</v>
      </c>
      <c r="E284" s="634">
        <f t="shared" si="105"/>
        <v>902.66810400000008</v>
      </c>
      <c r="F284" s="686">
        <f t="shared" si="106"/>
        <v>902.67</v>
      </c>
      <c r="G284" s="268" t="s">
        <v>32</v>
      </c>
      <c r="H284" s="269" t="s">
        <v>245</v>
      </c>
      <c r="I284" s="269"/>
      <c r="J284" s="269"/>
      <c r="K284" s="270"/>
    </row>
    <row r="285" spans="1:11" ht="15" customHeight="1">
      <c r="A285" s="48"/>
      <c r="B285" s="49" t="s">
        <v>19</v>
      </c>
      <c r="C285" s="50" t="s">
        <v>3930</v>
      </c>
      <c r="D285" s="51" t="s">
        <v>3930</v>
      </c>
      <c r="E285" s="51" t="s">
        <v>4055</v>
      </c>
      <c r="F285" s="51" t="s">
        <v>3930</v>
      </c>
      <c r="G285" s="52" t="s">
        <v>247</v>
      </c>
      <c r="H285" s="52"/>
      <c r="I285" s="52"/>
      <c r="J285" s="52"/>
      <c r="K285" s="53"/>
    </row>
    <row r="286" spans="1:11" ht="15" customHeight="1">
      <c r="A286" s="48"/>
      <c r="B286" s="691" t="s">
        <v>248</v>
      </c>
      <c r="C286" s="254">
        <v>89</v>
      </c>
      <c r="D286" s="255">
        <f>C286*1.03</f>
        <v>91.67</v>
      </c>
      <c r="E286" s="634">
        <f t="shared" ref="E286:E287" si="107">D286*1.08</f>
        <v>99.003600000000006</v>
      </c>
      <c r="F286" s="686">
        <f t="shared" ref="F286:F287" si="108">ROUNDUP(E286,2)</f>
        <v>99.01</v>
      </c>
      <c r="G286" s="257" t="s">
        <v>249</v>
      </c>
      <c r="H286" s="257"/>
      <c r="I286" s="257"/>
      <c r="J286" s="257"/>
      <c r="K286" s="258"/>
    </row>
    <row r="287" spans="1:11" ht="15" customHeight="1" thickBot="1">
      <c r="A287" s="54"/>
      <c r="B287" s="689" t="s">
        <v>250</v>
      </c>
      <c r="C287" s="273">
        <v>150.72</v>
      </c>
      <c r="D287" s="274">
        <v>155.25</v>
      </c>
      <c r="E287" s="634">
        <f t="shared" si="107"/>
        <v>167.67000000000002</v>
      </c>
      <c r="F287" s="686">
        <f t="shared" si="108"/>
        <v>167.67</v>
      </c>
      <c r="G287" s="276" t="s">
        <v>251</v>
      </c>
      <c r="H287" s="276"/>
      <c r="I287" s="276"/>
      <c r="J287" s="276"/>
      <c r="K287" s="277"/>
    </row>
    <row r="288" spans="1:11" ht="15" customHeight="1">
      <c r="A288" s="45"/>
      <c r="B288" s="74" t="s">
        <v>3069</v>
      </c>
      <c r="C288" s="76"/>
      <c r="D288" s="239"/>
      <c r="E288" s="239"/>
      <c r="F288" s="239"/>
      <c r="G288" s="66"/>
      <c r="H288" s="66"/>
      <c r="I288" s="66"/>
      <c r="J288" s="66"/>
      <c r="K288" s="67"/>
    </row>
    <row r="289" spans="1:11" ht="15" customHeight="1">
      <c r="A289" s="48"/>
      <c r="B289" s="49" t="s">
        <v>19</v>
      </c>
      <c r="C289" s="50" t="s">
        <v>3930</v>
      </c>
      <c r="D289" s="51" t="s">
        <v>3930</v>
      </c>
      <c r="E289" s="51" t="s">
        <v>4055</v>
      </c>
      <c r="F289" s="51" t="s">
        <v>3930</v>
      </c>
      <c r="G289" s="51" t="s">
        <v>21</v>
      </c>
      <c r="H289" s="52" t="s">
        <v>13</v>
      </c>
      <c r="I289" s="52"/>
      <c r="J289" s="52"/>
      <c r="K289" s="53"/>
    </row>
    <row r="290" spans="1:11" ht="15" customHeight="1">
      <c r="A290" s="48"/>
      <c r="B290" s="691" t="s">
        <v>252</v>
      </c>
      <c r="C290" s="254">
        <v>713.45</v>
      </c>
      <c r="D290" s="255">
        <v>734.86</v>
      </c>
      <c r="E290" s="634">
        <f t="shared" ref="E290:E294" si="109">D290*1.08</f>
        <v>793.64880000000005</v>
      </c>
      <c r="F290" s="686">
        <f t="shared" ref="F290:F294" si="110">ROUNDUP(E290,2)</f>
        <v>793.65</v>
      </c>
      <c r="G290" s="256" t="s">
        <v>23</v>
      </c>
      <c r="H290" s="257" t="s">
        <v>26</v>
      </c>
      <c r="I290" s="257"/>
      <c r="J290" s="257"/>
      <c r="K290" s="258"/>
    </row>
    <row r="291" spans="1:11" ht="15" customHeight="1">
      <c r="A291" s="48"/>
      <c r="B291" s="688" t="s">
        <v>253</v>
      </c>
      <c r="C291" s="654">
        <v>769.06999999999994</v>
      </c>
      <c r="D291" s="655">
        <v>792.15</v>
      </c>
      <c r="E291" s="634">
        <f t="shared" si="109"/>
        <v>855.52200000000005</v>
      </c>
      <c r="F291" s="686">
        <f t="shared" si="110"/>
        <v>855.53</v>
      </c>
      <c r="G291" s="262" t="s">
        <v>23</v>
      </c>
      <c r="H291" s="263" t="s">
        <v>30</v>
      </c>
      <c r="I291" s="263"/>
      <c r="J291" s="263"/>
      <c r="K291" s="264"/>
    </row>
    <row r="292" spans="1:11" ht="15" customHeight="1">
      <c r="A292" s="48"/>
      <c r="B292" s="688" t="s">
        <v>254</v>
      </c>
      <c r="C292" s="260">
        <v>876.73</v>
      </c>
      <c r="D292" s="261">
        <v>903.04</v>
      </c>
      <c r="E292" s="634">
        <f t="shared" si="109"/>
        <v>975.28320000000008</v>
      </c>
      <c r="F292" s="686">
        <f t="shared" si="110"/>
        <v>975.29</v>
      </c>
      <c r="G292" s="262" t="s">
        <v>32</v>
      </c>
      <c r="H292" s="263" t="s">
        <v>30</v>
      </c>
      <c r="I292" s="263"/>
      <c r="J292" s="263"/>
      <c r="K292" s="264"/>
    </row>
    <row r="293" spans="1:11" ht="15" customHeight="1">
      <c r="A293" s="48"/>
      <c r="B293" s="688" t="s">
        <v>255</v>
      </c>
      <c r="C293" s="260">
        <v>774.98</v>
      </c>
      <c r="D293" s="261">
        <f>C293*1.03</f>
        <v>798.22940000000006</v>
      </c>
      <c r="E293" s="634">
        <f t="shared" si="109"/>
        <v>862.08775200000014</v>
      </c>
      <c r="F293" s="686">
        <f t="shared" si="110"/>
        <v>862.09</v>
      </c>
      <c r="G293" s="262" t="s">
        <v>23</v>
      </c>
      <c r="H293" s="263" t="s">
        <v>245</v>
      </c>
      <c r="I293" s="263"/>
      <c r="J293" s="263"/>
      <c r="K293" s="264"/>
    </row>
    <row r="294" spans="1:11" ht="15" customHeight="1">
      <c r="A294" s="48"/>
      <c r="B294" s="265" t="s">
        <v>256</v>
      </c>
      <c r="C294" s="266">
        <v>927.03</v>
      </c>
      <c r="D294" s="267">
        <v>954.85</v>
      </c>
      <c r="E294" s="634">
        <f t="shared" si="109"/>
        <v>1031.2380000000001</v>
      </c>
      <c r="F294" s="686">
        <f t="shared" si="110"/>
        <v>1031.24</v>
      </c>
      <c r="G294" s="268" t="s">
        <v>32</v>
      </c>
      <c r="H294" s="269" t="s">
        <v>245</v>
      </c>
      <c r="I294" s="269"/>
      <c r="J294" s="269"/>
      <c r="K294" s="270"/>
    </row>
    <row r="295" spans="1:11" ht="15" customHeight="1">
      <c r="A295" s="48"/>
      <c r="B295" s="49" t="s">
        <v>19</v>
      </c>
      <c r="C295" s="50"/>
      <c r="D295" s="51" t="s">
        <v>3930</v>
      </c>
      <c r="E295" s="51" t="s">
        <v>4055</v>
      </c>
      <c r="F295" s="51" t="s">
        <v>3930</v>
      </c>
      <c r="G295" s="52" t="s">
        <v>257</v>
      </c>
      <c r="H295" s="52"/>
      <c r="I295" s="52"/>
      <c r="J295" s="52"/>
      <c r="K295" s="53"/>
    </row>
    <row r="296" spans="1:11" ht="15" customHeight="1">
      <c r="A296" s="48"/>
      <c r="B296" s="691" t="s">
        <v>258</v>
      </c>
      <c r="C296" s="295">
        <v>109.14</v>
      </c>
      <c r="D296" s="255">
        <f>C296*1.03</f>
        <v>112.41420000000001</v>
      </c>
      <c r="E296" s="634">
        <f t="shared" ref="E296:E297" si="111">D296*1.08</f>
        <v>121.40733600000002</v>
      </c>
      <c r="F296" s="686">
        <f t="shared" ref="F296:F297" si="112">ROUNDUP(E296,2)</f>
        <v>121.41000000000001</v>
      </c>
      <c r="G296" s="257" t="s">
        <v>259</v>
      </c>
      <c r="H296" s="257"/>
      <c r="I296" s="257"/>
      <c r="J296" s="257"/>
      <c r="K296" s="258"/>
    </row>
    <row r="297" spans="1:11" ht="15" customHeight="1" thickBot="1">
      <c r="A297" s="54"/>
      <c r="B297" s="689" t="s">
        <v>260</v>
      </c>
      <c r="C297" s="273">
        <v>185</v>
      </c>
      <c r="D297" s="274">
        <f>C297*1.03</f>
        <v>190.55</v>
      </c>
      <c r="E297" s="634">
        <f t="shared" si="111"/>
        <v>205.79400000000004</v>
      </c>
      <c r="F297" s="686">
        <f t="shared" si="112"/>
        <v>205.79999999999998</v>
      </c>
      <c r="G297" s="276" t="s">
        <v>261</v>
      </c>
      <c r="H297" s="276"/>
      <c r="I297" s="276"/>
      <c r="J297" s="276"/>
      <c r="K297" s="277"/>
    </row>
    <row r="298" spans="1:11" ht="15" customHeight="1">
      <c r="A298" s="45"/>
      <c r="B298" s="74" t="s">
        <v>466</v>
      </c>
      <c r="C298" s="76"/>
      <c r="D298" s="239"/>
      <c r="E298" s="239"/>
      <c r="F298" s="239"/>
      <c r="G298" s="66"/>
      <c r="H298" s="66"/>
      <c r="I298" s="66"/>
      <c r="J298" s="66"/>
      <c r="K298" s="67"/>
    </row>
    <row r="299" spans="1:11" ht="15" customHeight="1">
      <c r="A299" s="48"/>
      <c r="B299" s="101" t="s">
        <v>467</v>
      </c>
      <c r="C299" s="77"/>
      <c r="D299" s="240"/>
      <c r="E299" s="240"/>
      <c r="F299" s="240"/>
      <c r="G299" s="70"/>
      <c r="H299" s="70"/>
      <c r="I299" s="70"/>
      <c r="J299" s="70"/>
      <c r="K299" s="71"/>
    </row>
    <row r="300" spans="1:11" ht="15" customHeight="1">
      <c r="A300" s="48"/>
      <c r="B300" s="49" t="s">
        <v>19</v>
      </c>
      <c r="C300" s="51" t="s">
        <v>3930</v>
      </c>
      <c r="D300" s="51" t="s">
        <v>3930</v>
      </c>
      <c r="E300" s="51" t="s">
        <v>4055</v>
      </c>
      <c r="F300" s="51" t="s">
        <v>3930</v>
      </c>
      <c r="G300" s="51" t="s">
        <v>21</v>
      </c>
      <c r="H300" s="52" t="s">
        <v>13</v>
      </c>
      <c r="I300" s="52"/>
      <c r="J300" s="52"/>
      <c r="K300" s="53"/>
    </row>
    <row r="301" spans="1:11" ht="15" customHeight="1">
      <c r="A301" s="48"/>
      <c r="B301" s="691" t="s">
        <v>262</v>
      </c>
      <c r="C301" s="328">
        <v>796.26</v>
      </c>
      <c r="D301" s="255">
        <f>C301*1.03</f>
        <v>820.14779999999996</v>
      </c>
      <c r="E301" s="634">
        <f t="shared" ref="E301:E305" si="113">D301*1.08</f>
        <v>885.75962400000003</v>
      </c>
      <c r="F301" s="686">
        <f t="shared" ref="F301:F305" si="114">ROUNDUP(E301,2)</f>
        <v>885.76</v>
      </c>
      <c r="G301" s="256" t="s">
        <v>23</v>
      </c>
      <c r="H301" s="257" t="s">
        <v>26</v>
      </c>
      <c r="I301" s="257"/>
      <c r="J301" s="257"/>
      <c r="K301" s="258"/>
    </row>
    <row r="302" spans="1:11" ht="15" customHeight="1">
      <c r="A302" s="48"/>
      <c r="B302" s="688" t="s">
        <v>263</v>
      </c>
      <c r="C302" s="300">
        <v>851.63</v>
      </c>
      <c r="D302" s="261">
        <f>C302*1.03</f>
        <v>877.1789</v>
      </c>
      <c r="E302" s="634">
        <f t="shared" si="113"/>
        <v>947.3532120000001</v>
      </c>
      <c r="F302" s="686">
        <f t="shared" si="114"/>
        <v>947.36</v>
      </c>
      <c r="G302" s="262" t="s">
        <v>23</v>
      </c>
      <c r="H302" s="263" t="s">
        <v>30</v>
      </c>
      <c r="I302" s="263"/>
      <c r="J302" s="263"/>
      <c r="K302" s="264"/>
    </row>
    <row r="303" spans="1:11" ht="15" customHeight="1">
      <c r="A303" s="48"/>
      <c r="B303" s="688" t="s">
        <v>264</v>
      </c>
      <c r="C303" s="300">
        <v>953.77</v>
      </c>
      <c r="D303" s="261">
        <v>982.39</v>
      </c>
      <c r="E303" s="634">
        <f t="shared" si="113"/>
        <v>1060.9811999999999</v>
      </c>
      <c r="F303" s="686">
        <f t="shared" si="114"/>
        <v>1060.99</v>
      </c>
      <c r="G303" s="262" t="s">
        <v>32</v>
      </c>
      <c r="H303" s="263" t="s">
        <v>30</v>
      </c>
      <c r="I303" s="263"/>
      <c r="J303" s="263"/>
      <c r="K303" s="264"/>
    </row>
    <row r="304" spans="1:11" ht="15" customHeight="1">
      <c r="A304" s="48"/>
      <c r="B304" s="688" t="s">
        <v>265</v>
      </c>
      <c r="C304" s="329">
        <v>857.79</v>
      </c>
      <c r="D304" s="261">
        <f>C304*1.03</f>
        <v>883.52369999999996</v>
      </c>
      <c r="E304" s="634">
        <f t="shared" si="113"/>
        <v>954.20559600000001</v>
      </c>
      <c r="F304" s="686">
        <f t="shared" si="114"/>
        <v>954.21</v>
      </c>
      <c r="G304" s="262" t="s">
        <v>23</v>
      </c>
      <c r="H304" s="263" t="s">
        <v>245</v>
      </c>
      <c r="I304" s="263"/>
      <c r="J304" s="263"/>
      <c r="K304" s="264"/>
    </row>
    <row r="305" spans="1:13" ht="15" customHeight="1">
      <c r="A305" s="48"/>
      <c r="B305" s="265" t="s">
        <v>266</v>
      </c>
      <c r="C305" s="330">
        <v>1002.9399999999999</v>
      </c>
      <c r="D305" s="267">
        <f>C305*1.03</f>
        <v>1033.0282</v>
      </c>
      <c r="E305" s="634">
        <f t="shared" si="113"/>
        <v>1115.6704560000001</v>
      </c>
      <c r="F305" s="686">
        <f t="shared" si="114"/>
        <v>1115.68</v>
      </c>
      <c r="G305" s="268" t="s">
        <v>32</v>
      </c>
      <c r="H305" s="269" t="s">
        <v>245</v>
      </c>
      <c r="I305" s="269"/>
      <c r="J305" s="269"/>
      <c r="K305" s="270"/>
    </row>
    <row r="306" spans="1:13" ht="15" customHeight="1">
      <c r="A306" s="48"/>
      <c r="B306" s="49" t="s">
        <v>19</v>
      </c>
      <c r="C306" s="51" t="s">
        <v>3930</v>
      </c>
      <c r="D306" s="51" t="s">
        <v>3930</v>
      </c>
      <c r="E306" s="51" t="s">
        <v>4055</v>
      </c>
      <c r="F306" s="51" t="s">
        <v>3930</v>
      </c>
      <c r="G306" s="225" t="s">
        <v>267</v>
      </c>
      <c r="H306" s="52"/>
      <c r="I306" s="52"/>
      <c r="J306" s="52"/>
      <c r="K306" s="53"/>
    </row>
    <row r="307" spans="1:13" ht="15" customHeight="1">
      <c r="A307" s="48"/>
      <c r="B307" s="691" t="s">
        <v>268</v>
      </c>
      <c r="C307" s="328">
        <v>173.39</v>
      </c>
      <c r="D307" s="255">
        <v>178.6</v>
      </c>
      <c r="E307" s="634">
        <f t="shared" ref="E307:E308" si="115">D307*1.08</f>
        <v>192.88800000000001</v>
      </c>
      <c r="F307" s="686">
        <f t="shared" ref="F307:F308" si="116">ROUNDUP(E307,2)</f>
        <v>192.89</v>
      </c>
      <c r="G307" s="257" t="s">
        <v>269</v>
      </c>
      <c r="H307" s="257"/>
      <c r="I307" s="257"/>
      <c r="J307" s="257"/>
      <c r="K307" s="258"/>
    </row>
    <row r="308" spans="1:13" ht="15" customHeight="1" thickBot="1">
      <c r="A308" s="54"/>
      <c r="B308" s="689" t="s">
        <v>3727</v>
      </c>
      <c r="C308" s="308">
        <v>190.69</v>
      </c>
      <c r="D308" s="274">
        <v>196.42</v>
      </c>
      <c r="E308" s="634">
        <f t="shared" si="115"/>
        <v>212.1336</v>
      </c>
      <c r="F308" s="686">
        <f t="shared" si="116"/>
        <v>212.14</v>
      </c>
      <c r="G308" s="276" t="s">
        <v>270</v>
      </c>
      <c r="H308" s="276"/>
      <c r="I308" s="276"/>
      <c r="J308" s="276"/>
      <c r="K308" s="277"/>
    </row>
    <row r="309" spans="1:13" ht="15" customHeight="1">
      <c r="A309" s="45"/>
      <c r="B309" s="74" t="s">
        <v>3944</v>
      </c>
      <c r="C309" s="76"/>
      <c r="D309" s="239"/>
      <c r="E309" s="239"/>
      <c r="F309" s="239"/>
      <c r="G309" s="66"/>
      <c r="H309" s="66"/>
      <c r="I309" s="66"/>
      <c r="J309" s="66"/>
      <c r="K309" s="67"/>
    </row>
    <row r="310" spans="1:13" ht="15" customHeight="1">
      <c r="A310" s="48"/>
      <c r="B310" s="101" t="s">
        <v>468</v>
      </c>
      <c r="C310" s="77"/>
      <c r="D310" s="240"/>
      <c r="E310" s="240"/>
      <c r="F310" s="240"/>
      <c r="G310" s="70"/>
      <c r="H310" s="70"/>
      <c r="I310" s="70"/>
      <c r="J310" s="70"/>
      <c r="K310" s="71"/>
    </row>
    <row r="311" spans="1:13" ht="15" customHeight="1">
      <c r="A311" s="48"/>
      <c r="B311" s="49" t="s">
        <v>19</v>
      </c>
      <c r="C311" s="50" t="s">
        <v>3930</v>
      </c>
      <c r="D311" s="51" t="s">
        <v>3930</v>
      </c>
      <c r="E311" s="51" t="s">
        <v>4055</v>
      </c>
      <c r="F311" s="51" t="s">
        <v>3930</v>
      </c>
      <c r="G311" s="51" t="s">
        <v>21</v>
      </c>
      <c r="H311" s="52" t="s">
        <v>13</v>
      </c>
      <c r="I311" s="52"/>
      <c r="J311" s="52"/>
      <c r="K311" s="53"/>
    </row>
    <row r="312" spans="1:13" ht="15" customHeight="1">
      <c r="A312" s="48"/>
      <c r="B312" s="691" t="s">
        <v>271</v>
      </c>
      <c r="C312" s="254">
        <v>919.86</v>
      </c>
      <c r="D312" s="255">
        <f>C312*1.03</f>
        <v>947.45580000000007</v>
      </c>
      <c r="E312" s="634">
        <f t="shared" ref="E312:E316" si="117">D312*1.08</f>
        <v>1023.2522640000002</v>
      </c>
      <c r="F312" s="686">
        <f t="shared" ref="F312:F316" si="118">ROUNDUP(E312,2)</f>
        <v>1023.26</v>
      </c>
      <c r="G312" s="256" t="s">
        <v>23</v>
      </c>
      <c r="H312" s="257" t="s">
        <v>26</v>
      </c>
      <c r="I312" s="257"/>
      <c r="J312" s="257"/>
      <c r="K312" s="258"/>
      <c r="M312" s="632"/>
    </row>
    <row r="313" spans="1:13" ht="15" customHeight="1">
      <c r="A313" s="48"/>
      <c r="B313" s="688" t="s">
        <v>272</v>
      </c>
      <c r="C313" s="289">
        <v>975.22</v>
      </c>
      <c r="D313" s="261">
        <f>C313*1.03</f>
        <v>1004.4766000000001</v>
      </c>
      <c r="E313" s="634">
        <f t="shared" si="117"/>
        <v>1084.834728</v>
      </c>
      <c r="F313" s="686">
        <f t="shared" si="118"/>
        <v>1084.8399999999999</v>
      </c>
      <c r="G313" s="262" t="s">
        <v>23</v>
      </c>
      <c r="H313" s="263" t="s">
        <v>30</v>
      </c>
      <c r="I313" s="263"/>
      <c r="J313" s="263"/>
      <c r="K313" s="264"/>
      <c r="M313" s="632"/>
    </row>
    <row r="314" spans="1:13" ht="15" customHeight="1">
      <c r="A314" s="48"/>
      <c r="B314" s="688" t="s">
        <v>273</v>
      </c>
      <c r="C314" s="289">
        <v>1067.06</v>
      </c>
      <c r="D314" s="261">
        <f>C314*1.03</f>
        <v>1099.0717999999999</v>
      </c>
      <c r="E314" s="634">
        <f t="shared" si="117"/>
        <v>1186.9975440000001</v>
      </c>
      <c r="F314" s="686">
        <f t="shared" si="118"/>
        <v>1187</v>
      </c>
      <c r="G314" s="262" t="s">
        <v>32</v>
      </c>
      <c r="H314" s="263" t="s">
        <v>30</v>
      </c>
      <c r="I314" s="263"/>
      <c r="J314" s="263"/>
      <c r="K314" s="264"/>
    </row>
    <row r="315" spans="1:13" ht="15" customHeight="1">
      <c r="A315" s="48"/>
      <c r="B315" s="688" t="s">
        <v>274</v>
      </c>
      <c r="C315" s="260">
        <v>981.39</v>
      </c>
      <c r="D315" s="261">
        <f>C315*1.03</f>
        <v>1010.8317</v>
      </c>
      <c r="E315" s="634">
        <f t="shared" si="117"/>
        <v>1091.698236</v>
      </c>
      <c r="F315" s="686">
        <f t="shared" si="118"/>
        <v>1091.7</v>
      </c>
      <c r="G315" s="262" t="s">
        <v>23</v>
      </c>
      <c r="H315" s="263" t="s">
        <v>245</v>
      </c>
      <c r="I315" s="263"/>
      <c r="J315" s="263"/>
      <c r="K315" s="264"/>
    </row>
    <row r="316" spans="1:13" ht="15" customHeight="1">
      <c r="A316" s="48"/>
      <c r="B316" s="265" t="s">
        <v>275</v>
      </c>
      <c r="C316" s="290">
        <v>1116.24</v>
      </c>
      <c r="D316" s="267">
        <v>1250.69</v>
      </c>
      <c r="E316" s="634">
        <f t="shared" si="117"/>
        <v>1350.7452000000001</v>
      </c>
      <c r="F316" s="686">
        <f t="shared" si="118"/>
        <v>1350.75</v>
      </c>
      <c r="G316" s="268" t="s">
        <v>32</v>
      </c>
      <c r="H316" s="269" t="s">
        <v>245</v>
      </c>
      <c r="I316" s="269"/>
      <c r="J316" s="269"/>
      <c r="K316" s="270"/>
    </row>
    <row r="317" spans="1:13" ht="15" customHeight="1">
      <c r="A317" s="48"/>
      <c r="B317" s="49" t="s">
        <v>19</v>
      </c>
      <c r="C317" s="50" t="s">
        <v>3930</v>
      </c>
      <c r="D317" s="51" t="s">
        <v>3930</v>
      </c>
      <c r="E317" s="51" t="s">
        <v>4055</v>
      </c>
      <c r="F317" s="51" t="s">
        <v>3930</v>
      </c>
      <c r="G317" s="52" t="s">
        <v>276</v>
      </c>
      <c r="H317" s="52"/>
      <c r="I317" s="52"/>
      <c r="J317" s="52"/>
      <c r="K317" s="53"/>
    </row>
    <row r="318" spans="1:13" ht="15" customHeight="1">
      <c r="A318" s="48"/>
      <c r="B318" s="691" t="s">
        <v>277</v>
      </c>
      <c r="C318" s="295">
        <v>122.12</v>
      </c>
      <c r="D318" s="255">
        <v>115.31</v>
      </c>
      <c r="E318" s="634">
        <f t="shared" ref="E318:E319" si="119">D318*1.08</f>
        <v>124.5348</v>
      </c>
      <c r="F318" s="686">
        <f t="shared" ref="F318:F319" si="120">ROUNDUP(E318,2)</f>
        <v>124.54</v>
      </c>
      <c r="G318" s="257" t="s">
        <v>278</v>
      </c>
      <c r="H318" s="257"/>
      <c r="I318" s="257"/>
      <c r="J318" s="257"/>
      <c r="K318" s="258"/>
    </row>
    <row r="319" spans="1:13" ht="15" customHeight="1" thickBot="1">
      <c r="A319" s="48"/>
      <c r="B319" s="690" t="s">
        <v>279</v>
      </c>
      <c r="C319" s="293">
        <v>202.25</v>
      </c>
      <c r="D319" s="282">
        <f>C319*1.03</f>
        <v>208.3175</v>
      </c>
      <c r="E319" s="634">
        <f t="shared" si="119"/>
        <v>224.9829</v>
      </c>
      <c r="F319" s="686">
        <f t="shared" si="120"/>
        <v>224.98999999999998</v>
      </c>
      <c r="G319" s="283" t="s">
        <v>280</v>
      </c>
      <c r="H319" s="283"/>
      <c r="I319" s="283"/>
      <c r="J319" s="283"/>
      <c r="K319" s="284"/>
    </row>
    <row r="320" spans="1:13" ht="15" customHeight="1" thickBot="1">
      <c r="A320" s="285"/>
      <c r="B320" s="122"/>
      <c r="C320" s="122"/>
      <c r="D320" s="242"/>
      <c r="E320" s="242"/>
      <c r="F320" s="242"/>
      <c r="G320" s="122"/>
      <c r="H320" s="122"/>
      <c r="I320" s="122"/>
      <c r="J320" s="122"/>
      <c r="K320" s="288"/>
    </row>
    <row r="321" spans="1:11" ht="15" customHeight="1">
      <c r="A321" s="45"/>
      <c r="B321" s="74" t="s">
        <v>281</v>
      </c>
      <c r="C321" s="66"/>
      <c r="D321" s="237"/>
      <c r="E321" s="237"/>
      <c r="F321" s="237"/>
      <c r="G321" s="66"/>
      <c r="H321" s="66"/>
      <c r="I321" s="66"/>
      <c r="J321" s="66"/>
      <c r="K321" s="67"/>
    </row>
    <row r="322" spans="1:11" ht="15" customHeight="1">
      <c r="A322" s="48"/>
      <c r="B322" s="49" t="s">
        <v>19</v>
      </c>
      <c r="C322" s="50" t="s">
        <v>3930</v>
      </c>
      <c r="D322" s="51" t="s">
        <v>3930</v>
      </c>
      <c r="E322" s="51" t="s">
        <v>4055</v>
      </c>
      <c r="F322" s="51" t="s">
        <v>3930</v>
      </c>
      <c r="G322" s="51" t="s">
        <v>455</v>
      </c>
      <c r="H322" s="52" t="s">
        <v>13</v>
      </c>
      <c r="I322" s="52"/>
      <c r="J322" s="52"/>
      <c r="K322" s="53"/>
    </row>
    <row r="323" spans="1:11" ht="15" customHeight="1">
      <c r="A323" s="48"/>
      <c r="B323" s="691" t="s">
        <v>281</v>
      </c>
      <c r="C323" s="254">
        <v>723.23</v>
      </c>
      <c r="D323" s="255">
        <f>C323*1.03</f>
        <v>744.92690000000005</v>
      </c>
      <c r="E323" s="634">
        <f t="shared" ref="E323:E324" si="121">D323*1.08</f>
        <v>804.52105200000005</v>
      </c>
      <c r="F323" s="686">
        <f t="shared" ref="F323:F324" si="122">ROUNDUP(E323,2)</f>
        <v>804.53</v>
      </c>
      <c r="G323" s="256" t="s">
        <v>447</v>
      </c>
      <c r="H323" s="257" t="s">
        <v>3070</v>
      </c>
      <c r="I323" s="257"/>
      <c r="J323" s="257"/>
      <c r="K323" s="258"/>
    </row>
    <row r="324" spans="1:11" ht="15" customHeight="1">
      <c r="A324" s="48"/>
      <c r="B324" s="265" t="s">
        <v>282</v>
      </c>
      <c r="C324" s="266">
        <v>569.79999999999995</v>
      </c>
      <c r="D324" s="267">
        <v>586.9</v>
      </c>
      <c r="E324" s="634">
        <f t="shared" si="121"/>
        <v>633.85199999999998</v>
      </c>
      <c r="F324" s="686">
        <f t="shared" si="122"/>
        <v>633.86</v>
      </c>
      <c r="G324" s="268" t="s">
        <v>438</v>
      </c>
      <c r="H324" s="269" t="s">
        <v>3071</v>
      </c>
      <c r="I324" s="269"/>
      <c r="J324" s="269"/>
      <c r="K324" s="270"/>
    </row>
    <row r="325" spans="1:11" ht="15" customHeight="1">
      <c r="A325" s="48"/>
      <c r="B325" s="49" t="s">
        <v>19</v>
      </c>
      <c r="C325" s="50" t="s">
        <v>3930</v>
      </c>
      <c r="D325" s="51" t="s">
        <v>3930</v>
      </c>
      <c r="E325" s="51" t="s">
        <v>4055</v>
      </c>
      <c r="F325" s="51" t="s">
        <v>3930</v>
      </c>
      <c r="G325" s="52" t="s">
        <v>283</v>
      </c>
      <c r="H325" s="52"/>
      <c r="I325" s="52"/>
      <c r="J325" s="52"/>
      <c r="K325" s="53"/>
    </row>
    <row r="326" spans="1:11" ht="15" customHeight="1">
      <c r="A326" s="48"/>
      <c r="B326" s="691" t="s">
        <v>284</v>
      </c>
      <c r="C326" s="254">
        <v>125.89</v>
      </c>
      <c r="D326" s="255">
        <f>C326*1.03</f>
        <v>129.66669999999999</v>
      </c>
      <c r="E326" s="634">
        <f t="shared" ref="E326:E327" si="123">D326*1.08</f>
        <v>140.04003599999999</v>
      </c>
      <c r="F326" s="686">
        <f t="shared" ref="F326:F327" si="124">ROUNDUP(E326,2)</f>
        <v>140.04999999999998</v>
      </c>
      <c r="G326" s="257" t="s">
        <v>285</v>
      </c>
      <c r="H326" s="257"/>
      <c r="I326" s="257"/>
      <c r="J326" s="257"/>
      <c r="K326" s="258"/>
    </row>
    <row r="327" spans="1:11" ht="15" customHeight="1">
      <c r="A327" s="48"/>
      <c r="B327" s="265" t="s">
        <v>286</v>
      </c>
      <c r="C327" s="266">
        <v>127.34</v>
      </c>
      <c r="D327" s="267">
        <v>131.16999999999999</v>
      </c>
      <c r="E327" s="634">
        <f t="shared" si="123"/>
        <v>141.6636</v>
      </c>
      <c r="F327" s="686">
        <f t="shared" si="124"/>
        <v>141.66999999999999</v>
      </c>
      <c r="G327" s="269" t="s">
        <v>287</v>
      </c>
      <c r="H327" s="269"/>
      <c r="I327" s="269"/>
      <c r="J327" s="269"/>
      <c r="K327" s="270"/>
    </row>
    <row r="328" spans="1:11" ht="15" customHeight="1">
      <c r="A328" s="48"/>
      <c r="B328" s="49" t="s">
        <v>288</v>
      </c>
      <c r="C328" s="50" t="s">
        <v>3930</v>
      </c>
      <c r="D328" s="51" t="s">
        <v>3930</v>
      </c>
      <c r="E328" s="51" t="s">
        <v>4055</v>
      </c>
      <c r="F328" s="51" t="s">
        <v>3930</v>
      </c>
      <c r="G328" s="52" t="s">
        <v>178</v>
      </c>
      <c r="H328" s="52"/>
      <c r="I328" s="52"/>
      <c r="J328" s="52"/>
      <c r="K328" s="53"/>
    </row>
    <row r="329" spans="1:11" ht="15" customHeight="1">
      <c r="A329" s="48"/>
      <c r="B329" s="691" t="s">
        <v>289</v>
      </c>
      <c r="C329" s="254">
        <v>204.86</v>
      </c>
      <c r="D329" s="255">
        <v>211</v>
      </c>
      <c r="E329" s="634">
        <f t="shared" ref="E329:E330" si="125">D329*1.08</f>
        <v>227.88000000000002</v>
      </c>
      <c r="F329" s="686">
        <f t="shared" ref="F329:F330" si="126">ROUNDUP(E329,2)</f>
        <v>227.88</v>
      </c>
      <c r="G329" s="257" t="s">
        <v>290</v>
      </c>
      <c r="H329" s="257"/>
      <c r="I329" s="257"/>
      <c r="J329" s="257"/>
      <c r="K329" s="258"/>
    </row>
    <row r="330" spans="1:11" ht="15" customHeight="1" thickBot="1">
      <c r="A330" s="54"/>
      <c r="B330" s="689" t="s">
        <v>291</v>
      </c>
      <c r="C330" s="273">
        <v>40.229999999999997</v>
      </c>
      <c r="D330" s="274">
        <f>C330*1.03</f>
        <v>41.436900000000001</v>
      </c>
      <c r="E330" s="634">
        <f t="shared" si="125"/>
        <v>44.751852000000007</v>
      </c>
      <c r="F330" s="686">
        <f t="shared" si="126"/>
        <v>44.76</v>
      </c>
      <c r="G330" s="276" t="s">
        <v>292</v>
      </c>
      <c r="H330" s="276"/>
      <c r="I330" s="276"/>
      <c r="J330" s="276"/>
      <c r="K330" s="277"/>
    </row>
    <row r="331" spans="1:11" ht="15" customHeight="1">
      <c r="A331" s="45"/>
      <c r="B331" s="74" t="s">
        <v>3072</v>
      </c>
      <c r="C331" s="76"/>
      <c r="D331" s="239"/>
      <c r="E331" s="239"/>
      <c r="F331" s="239"/>
      <c r="G331" s="66"/>
      <c r="H331" s="66"/>
      <c r="I331" s="66"/>
      <c r="J331" s="66"/>
      <c r="K331" s="67"/>
    </row>
    <row r="332" spans="1:11" ht="15" customHeight="1">
      <c r="A332" s="48"/>
      <c r="B332" s="49" t="s">
        <v>19</v>
      </c>
      <c r="C332" s="50" t="s">
        <v>3930</v>
      </c>
      <c r="D332" s="51" t="s">
        <v>3930</v>
      </c>
      <c r="E332" s="51" t="s">
        <v>4055</v>
      </c>
      <c r="F332" s="51" t="s">
        <v>3930</v>
      </c>
      <c r="G332" s="52" t="s">
        <v>455</v>
      </c>
      <c r="H332" s="52" t="s">
        <v>13</v>
      </c>
      <c r="I332" s="52"/>
      <c r="J332" s="52"/>
      <c r="K332" s="53"/>
    </row>
    <row r="333" spans="1:11" ht="15" customHeight="1">
      <c r="A333" s="48"/>
      <c r="B333" s="691" t="s">
        <v>293</v>
      </c>
      <c r="C333" s="254">
        <v>1010.18</v>
      </c>
      <c r="D333" s="255">
        <f>C333*1.03</f>
        <v>1040.4854</v>
      </c>
      <c r="E333" s="634">
        <f t="shared" ref="E333:E334" si="127">D333*1.08</f>
        <v>1123.724232</v>
      </c>
      <c r="F333" s="686">
        <f t="shared" ref="F333:F334" si="128">ROUNDUP(E333,2)</f>
        <v>1123.73</v>
      </c>
      <c r="G333" s="257" t="s">
        <v>447</v>
      </c>
      <c r="H333" s="257" t="s">
        <v>3071</v>
      </c>
      <c r="I333" s="257"/>
      <c r="J333" s="257"/>
      <c r="K333" s="258"/>
    </row>
    <row r="334" spans="1:11" ht="15" customHeight="1">
      <c r="A334" s="48"/>
      <c r="B334" s="265" t="s">
        <v>294</v>
      </c>
      <c r="C334" s="266">
        <v>817.7</v>
      </c>
      <c r="D334" s="267">
        <v>842.24</v>
      </c>
      <c r="E334" s="634">
        <f t="shared" si="127"/>
        <v>909.61920000000009</v>
      </c>
      <c r="F334" s="686">
        <f t="shared" si="128"/>
        <v>909.62</v>
      </c>
      <c r="G334" s="269" t="s">
        <v>438</v>
      </c>
      <c r="H334" s="269" t="s">
        <v>3071</v>
      </c>
      <c r="I334" s="269"/>
      <c r="J334" s="269"/>
      <c r="K334" s="270"/>
    </row>
    <row r="335" spans="1:11" ht="15" customHeight="1">
      <c r="A335" s="48"/>
      <c r="B335" s="49" t="s">
        <v>19</v>
      </c>
      <c r="C335" s="50" t="s">
        <v>3930</v>
      </c>
      <c r="D335" s="51" t="s">
        <v>3930</v>
      </c>
      <c r="E335" s="51" t="s">
        <v>4055</v>
      </c>
      <c r="F335" s="51" t="s">
        <v>3930</v>
      </c>
      <c r="G335" s="52" t="s">
        <v>295</v>
      </c>
      <c r="H335" s="52"/>
      <c r="I335" s="52"/>
      <c r="J335" s="52"/>
      <c r="K335" s="53"/>
    </row>
    <row r="336" spans="1:11" ht="15" customHeight="1">
      <c r="A336" s="48"/>
      <c r="B336" s="691" t="s">
        <v>296</v>
      </c>
      <c r="C336" s="254">
        <v>108.82</v>
      </c>
      <c r="D336" s="255">
        <v>112.09</v>
      </c>
      <c r="E336" s="634">
        <f t="shared" ref="E336:E337" si="129">D336*1.08</f>
        <v>121.05720000000001</v>
      </c>
      <c r="F336" s="686">
        <f t="shared" ref="F336:F337" si="130">ROUNDUP(E336,2)</f>
        <v>121.06</v>
      </c>
      <c r="G336" s="257" t="s">
        <v>297</v>
      </c>
      <c r="H336" s="257"/>
      <c r="I336" s="257"/>
      <c r="J336" s="257"/>
      <c r="K336" s="258"/>
    </row>
    <row r="337" spans="1:11" ht="15" customHeight="1">
      <c r="A337" s="48"/>
      <c r="B337" s="265" t="s">
        <v>298</v>
      </c>
      <c r="C337" s="266">
        <v>191.76999999999998</v>
      </c>
      <c r="D337" s="267">
        <v>197.11</v>
      </c>
      <c r="E337" s="634">
        <f t="shared" si="129"/>
        <v>212.87880000000004</v>
      </c>
      <c r="F337" s="686">
        <f t="shared" si="130"/>
        <v>212.88</v>
      </c>
      <c r="G337" s="269" t="s">
        <v>299</v>
      </c>
      <c r="H337" s="269"/>
      <c r="I337" s="269"/>
      <c r="J337" s="269"/>
      <c r="K337" s="270"/>
    </row>
    <row r="338" spans="1:11" ht="15" customHeight="1">
      <c r="A338" s="48"/>
      <c r="B338" s="49" t="s">
        <v>288</v>
      </c>
      <c r="C338" s="50" t="s">
        <v>3930</v>
      </c>
      <c r="D338" s="51" t="s">
        <v>3930</v>
      </c>
      <c r="E338" s="51" t="s">
        <v>4055</v>
      </c>
      <c r="F338" s="51" t="s">
        <v>3930</v>
      </c>
      <c r="G338" s="52" t="s">
        <v>178</v>
      </c>
      <c r="H338" s="52"/>
      <c r="I338" s="52"/>
      <c r="J338" s="52"/>
      <c r="K338" s="53"/>
    </row>
    <row r="339" spans="1:11" ht="15" customHeight="1">
      <c r="A339" s="48"/>
      <c r="B339" s="691" t="s">
        <v>289</v>
      </c>
      <c r="C339" s="254">
        <v>204.86</v>
      </c>
      <c r="D339" s="255">
        <v>211</v>
      </c>
      <c r="E339" s="634">
        <f t="shared" ref="E339:E340" si="131">D339*1.08</f>
        <v>227.88000000000002</v>
      </c>
      <c r="F339" s="686">
        <f t="shared" ref="F339:F340" si="132">ROUNDUP(E339,2)</f>
        <v>227.88</v>
      </c>
      <c r="G339" s="257" t="s">
        <v>290</v>
      </c>
      <c r="H339" s="257"/>
      <c r="I339" s="257"/>
      <c r="J339" s="257"/>
      <c r="K339" s="258"/>
    </row>
    <row r="340" spans="1:11" ht="15" customHeight="1" thickBot="1">
      <c r="A340" s="54"/>
      <c r="B340" s="689" t="s">
        <v>300</v>
      </c>
      <c r="C340" s="273">
        <v>147.06</v>
      </c>
      <c r="D340" s="274">
        <v>151.47999999999999</v>
      </c>
      <c r="E340" s="634">
        <f t="shared" si="131"/>
        <v>163.5984</v>
      </c>
      <c r="F340" s="686">
        <f t="shared" si="132"/>
        <v>163.6</v>
      </c>
      <c r="G340" s="276" t="s">
        <v>301</v>
      </c>
      <c r="H340" s="276"/>
      <c r="I340" s="276"/>
      <c r="J340" s="276"/>
      <c r="K340" s="277"/>
    </row>
    <row r="341" spans="1:11" ht="15" customHeight="1">
      <c r="A341" s="45"/>
      <c r="B341" s="74" t="s">
        <v>3073</v>
      </c>
      <c r="C341" s="76"/>
      <c r="D341" s="239"/>
      <c r="E341" s="239"/>
      <c r="F341" s="239"/>
      <c r="G341" s="66"/>
      <c r="H341" s="66"/>
      <c r="I341" s="66"/>
      <c r="J341" s="66"/>
      <c r="K341" s="67"/>
    </row>
    <row r="342" spans="1:11" ht="15" customHeight="1">
      <c r="A342" s="48"/>
      <c r="B342" s="101" t="s">
        <v>302</v>
      </c>
      <c r="C342" s="77"/>
      <c r="D342" s="240"/>
      <c r="E342" s="240"/>
      <c r="F342" s="240"/>
      <c r="G342" s="70"/>
      <c r="H342" s="70"/>
      <c r="I342" s="70"/>
      <c r="J342" s="70"/>
      <c r="K342" s="71"/>
    </row>
    <row r="343" spans="1:11" ht="15" customHeight="1">
      <c r="A343" s="48"/>
      <c r="B343" s="49" t="s">
        <v>19</v>
      </c>
      <c r="C343" s="50" t="s">
        <v>3930</v>
      </c>
      <c r="D343" s="51" t="s">
        <v>3930</v>
      </c>
      <c r="E343" s="51" t="s">
        <v>4055</v>
      </c>
      <c r="F343" s="51" t="s">
        <v>3930</v>
      </c>
      <c r="G343" s="51" t="s">
        <v>455</v>
      </c>
      <c r="H343" s="52" t="s">
        <v>13</v>
      </c>
      <c r="I343" s="52"/>
      <c r="J343" s="52"/>
      <c r="K343" s="53"/>
    </row>
    <row r="344" spans="1:11" ht="15" customHeight="1">
      <c r="A344" s="48"/>
      <c r="B344" s="691" t="s">
        <v>303</v>
      </c>
      <c r="C344" s="254">
        <v>1061.8799999999999</v>
      </c>
      <c r="D344" s="255">
        <f>C344*1.03</f>
        <v>1093.7364</v>
      </c>
      <c r="E344" s="634">
        <f t="shared" ref="E344:E345" si="133">D344*1.08</f>
        <v>1181.235312</v>
      </c>
      <c r="F344" s="686">
        <f t="shared" ref="F344:F345" si="134">ROUNDUP(E344,2)</f>
        <v>1181.24</v>
      </c>
      <c r="G344" s="256" t="s">
        <v>447</v>
      </c>
      <c r="H344" s="257" t="s">
        <v>3071</v>
      </c>
      <c r="I344" s="257"/>
      <c r="J344" s="257"/>
      <c r="K344" s="258"/>
    </row>
    <row r="345" spans="1:11" ht="15" customHeight="1">
      <c r="A345" s="48"/>
      <c r="B345" s="265" t="s">
        <v>304</v>
      </c>
      <c r="C345" s="266">
        <v>859.02</v>
      </c>
      <c r="D345" s="267">
        <v>884.8</v>
      </c>
      <c r="E345" s="634">
        <f t="shared" si="133"/>
        <v>955.58400000000006</v>
      </c>
      <c r="F345" s="686">
        <f t="shared" si="134"/>
        <v>955.59</v>
      </c>
      <c r="G345" s="268" t="s">
        <v>438</v>
      </c>
      <c r="H345" s="269" t="s">
        <v>3071</v>
      </c>
      <c r="I345" s="269"/>
      <c r="J345" s="269"/>
      <c r="K345" s="270"/>
    </row>
    <row r="346" spans="1:11" ht="15" customHeight="1">
      <c r="A346" s="48"/>
      <c r="B346" s="49" t="s">
        <v>19</v>
      </c>
      <c r="C346" s="50" t="s">
        <v>3930</v>
      </c>
      <c r="D346" s="51" t="s">
        <v>3930</v>
      </c>
      <c r="E346" s="51" t="s">
        <v>4055</v>
      </c>
      <c r="F346" s="51" t="s">
        <v>3930</v>
      </c>
      <c r="G346" s="52" t="s">
        <v>305</v>
      </c>
      <c r="H346" s="52"/>
      <c r="I346" s="52"/>
      <c r="J346" s="52"/>
      <c r="K346" s="53"/>
    </row>
    <row r="347" spans="1:11" ht="15" customHeight="1">
      <c r="A347" s="48"/>
      <c r="B347" s="691" t="s">
        <v>306</v>
      </c>
      <c r="C347" s="254">
        <v>168.8</v>
      </c>
      <c r="D347" s="255">
        <v>173.87</v>
      </c>
      <c r="E347" s="634">
        <f t="shared" ref="E347:E348" si="135">D347*1.08</f>
        <v>187.77960000000002</v>
      </c>
      <c r="F347" s="686">
        <f t="shared" ref="F347:F348" si="136">ROUNDUP(E347,2)</f>
        <v>187.78</v>
      </c>
      <c r="G347" s="257" t="s">
        <v>297</v>
      </c>
      <c r="H347" s="257"/>
      <c r="I347" s="257"/>
      <c r="J347" s="257"/>
      <c r="K347" s="258"/>
    </row>
    <row r="348" spans="1:11" ht="15" customHeight="1">
      <c r="A348" s="48"/>
      <c r="B348" s="265" t="s">
        <v>307</v>
      </c>
      <c r="C348" s="266">
        <v>196.93</v>
      </c>
      <c r="D348" s="279">
        <f>C348*1.03</f>
        <v>202.83790000000002</v>
      </c>
      <c r="E348" s="634">
        <f t="shared" si="135"/>
        <v>219.06493200000003</v>
      </c>
      <c r="F348" s="686">
        <f t="shared" si="136"/>
        <v>219.07</v>
      </c>
      <c r="G348" s="269" t="s">
        <v>308</v>
      </c>
      <c r="H348" s="269"/>
      <c r="I348" s="269"/>
      <c r="J348" s="269"/>
      <c r="K348" s="270"/>
    </row>
    <row r="349" spans="1:11" ht="15" customHeight="1">
      <c r="A349" s="48"/>
      <c r="B349" s="49" t="s">
        <v>288</v>
      </c>
      <c r="C349" s="50" t="s">
        <v>3930</v>
      </c>
      <c r="D349" s="51" t="s">
        <v>3930</v>
      </c>
      <c r="E349" s="51" t="s">
        <v>4055</v>
      </c>
      <c r="F349" s="51" t="s">
        <v>3930</v>
      </c>
      <c r="G349" s="52" t="s">
        <v>178</v>
      </c>
      <c r="H349" s="52"/>
      <c r="I349" s="52"/>
      <c r="J349" s="52"/>
      <c r="K349" s="53"/>
    </row>
    <row r="350" spans="1:11" ht="15" customHeight="1">
      <c r="A350" s="48"/>
      <c r="B350" s="691" t="s">
        <v>289</v>
      </c>
      <c r="C350" s="254">
        <v>204.86</v>
      </c>
      <c r="D350" s="255">
        <v>211</v>
      </c>
      <c r="E350" s="634">
        <f t="shared" ref="E350:E351" si="137">D350*1.08</f>
        <v>227.88000000000002</v>
      </c>
      <c r="F350" s="686">
        <f t="shared" ref="F350:F351" si="138">ROUNDUP(E350,2)</f>
        <v>227.88</v>
      </c>
      <c r="G350" s="257" t="s">
        <v>290</v>
      </c>
      <c r="H350" s="257"/>
      <c r="I350" s="257"/>
      <c r="J350" s="257"/>
      <c r="K350" s="258"/>
    </row>
    <row r="351" spans="1:11" ht="15" customHeight="1" thickBot="1">
      <c r="A351" s="54"/>
      <c r="B351" s="689" t="s">
        <v>300</v>
      </c>
      <c r="C351" s="273">
        <v>147.06</v>
      </c>
      <c r="D351" s="279">
        <v>151.47999999999999</v>
      </c>
      <c r="E351" s="634">
        <f t="shared" si="137"/>
        <v>163.5984</v>
      </c>
      <c r="F351" s="686">
        <f t="shared" si="138"/>
        <v>163.6</v>
      </c>
      <c r="G351" s="276" t="s">
        <v>301</v>
      </c>
      <c r="H351" s="276"/>
      <c r="I351" s="276"/>
      <c r="J351" s="276"/>
      <c r="K351" s="277"/>
    </row>
    <row r="352" spans="1:11" ht="15" customHeight="1">
      <c r="A352" s="45"/>
      <c r="B352" s="74" t="s">
        <v>309</v>
      </c>
      <c r="C352" s="76"/>
      <c r="D352" s="239"/>
      <c r="E352" s="239"/>
      <c r="F352" s="239"/>
      <c r="G352" s="66"/>
      <c r="H352" s="66"/>
      <c r="I352" s="66"/>
      <c r="J352" s="66"/>
      <c r="K352" s="67"/>
    </row>
    <row r="353" spans="1:11" ht="15" customHeight="1">
      <c r="A353" s="48"/>
      <c r="B353" s="101" t="s">
        <v>310</v>
      </c>
      <c r="C353" s="77"/>
      <c r="D353" s="240"/>
      <c r="E353" s="240"/>
      <c r="F353" s="240"/>
      <c r="G353" s="70"/>
      <c r="H353" s="70"/>
      <c r="I353" s="70"/>
      <c r="J353" s="70"/>
      <c r="K353" s="71"/>
    </row>
    <row r="354" spans="1:11" ht="15" customHeight="1">
      <c r="A354" s="48"/>
      <c r="B354" s="49" t="s">
        <v>19</v>
      </c>
      <c r="C354" s="50" t="s">
        <v>3930</v>
      </c>
      <c r="D354" s="51" t="s">
        <v>3930</v>
      </c>
      <c r="E354" s="51" t="s">
        <v>4055</v>
      </c>
      <c r="F354" s="51" t="s">
        <v>3930</v>
      </c>
      <c r="G354" s="51" t="s">
        <v>455</v>
      </c>
      <c r="H354" s="52" t="s">
        <v>13</v>
      </c>
      <c r="I354" s="52"/>
      <c r="J354" s="52"/>
      <c r="K354" s="53"/>
    </row>
    <row r="355" spans="1:11" ht="15" customHeight="1">
      <c r="A355" s="48"/>
      <c r="B355" s="691" t="s">
        <v>311</v>
      </c>
      <c r="C355" s="254">
        <v>1061.8800000000001</v>
      </c>
      <c r="D355" s="255">
        <f>C355*1.03</f>
        <v>1093.7364000000002</v>
      </c>
      <c r="E355" s="634">
        <f t="shared" ref="E355:E356" si="139">D355*1.08</f>
        <v>1181.2353120000002</v>
      </c>
      <c r="F355" s="686">
        <f t="shared" ref="F355:F356" si="140">ROUNDUP(E355,2)</f>
        <v>1181.24</v>
      </c>
      <c r="G355" s="256" t="s">
        <v>447</v>
      </c>
      <c r="H355" s="257" t="s">
        <v>3071</v>
      </c>
      <c r="I355" s="257"/>
      <c r="J355" s="257"/>
      <c r="K355" s="258"/>
    </row>
    <row r="356" spans="1:11" ht="15" customHeight="1">
      <c r="A356" s="48"/>
      <c r="B356" s="265" t="s">
        <v>312</v>
      </c>
      <c r="C356" s="266">
        <v>859.01</v>
      </c>
      <c r="D356" s="279">
        <v>884.79</v>
      </c>
      <c r="E356" s="634">
        <f t="shared" si="139"/>
        <v>955.57320000000004</v>
      </c>
      <c r="F356" s="686">
        <f t="shared" si="140"/>
        <v>955.58</v>
      </c>
      <c r="G356" s="268" t="s">
        <v>438</v>
      </c>
      <c r="H356" s="269" t="s">
        <v>3071</v>
      </c>
      <c r="I356" s="269"/>
      <c r="J356" s="269"/>
      <c r="K356" s="270"/>
    </row>
    <row r="357" spans="1:11" ht="15" customHeight="1">
      <c r="A357" s="48"/>
      <c r="B357" s="49" t="s">
        <v>19</v>
      </c>
      <c r="C357" s="50" t="s">
        <v>3930</v>
      </c>
      <c r="D357" s="51" t="s">
        <v>3930</v>
      </c>
      <c r="E357" s="51" t="s">
        <v>4055</v>
      </c>
      <c r="F357" s="51" t="s">
        <v>3930</v>
      </c>
      <c r="G357" s="52" t="s">
        <v>313</v>
      </c>
      <c r="H357" s="52"/>
      <c r="I357" s="52"/>
      <c r="J357" s="52"/>
      <c r="K357" s="114"/>
    </row>
    <row r="358" spans="1:11" ht="15" customHeight="1">
      <c r="A358" s="48"/>
      <c r="B358" s="691" t="s">
        <v>314</v>
      </c>
      <c r="C358" s="254">
        <v>267.82</v>
      </c>
      <c r="D358" s="255">
        <f>C358*1.03</f>
        <v>275.8546</v>
      </c>
      <c r="E358" s="634">
        <f t="shared" ref="E358:E359" si="141">D358*1.08</f>
        <v>297.92296800000003</v>
      </c>
      <c r="F358" s="686">
        <f t="shared" ref="F358:F359" si="142">ROUNDUP(E358,2)</f>
        <v>297.93</v>
      </c>
      <c r="G358" s="257" t="s">
        <v>308</v>
      </c>
      <c r="H358" s="257"/>
      <c r="I358" s="257"/>
      <c r="J358" s="257"/>
      <c r="K358" s="258"/>
    </row>
    <row r="359" spans="1:11" ht="15" customHeight="1">
      <c r="A359" s="48"/>
      <c r="B359" s="265" t="s">
        <v>315</v>
      </c>
      <c r="C359" s="266">
        <v>229.59</v>
      </c>
      <c r="D359" s="279">
        <f>C359*1.03</f>
        <v>236.4777</v>
      </c>
      <c r="E359" s="634">
        <f t="shared" si="141"/>
        <v>255.39591600000003</v>
      </c>
      <c r="F359" s="686">
        <f t="shared" si="142"/>
        <v>255.39999999999998</v>
      </c>
      <c r="G359" s="269" t="s">
        <v>297</v>
      </c>
      <c r="H359" s="269"/>
      <c r="I359" s="269"/>
      <c r="J359" s="269"/>
      <c r="K359" s="270"/>
    </row>
    <row r="360" spans="1:11" ht="15" customHeight="1">
      <c r="A360" s="48"/>
      <c r="B360" s="49" t="s">
        <v>288</v>
      </c>
      <c r="C360" s="50" t="s">
        <v>3930</v>
      </c>
      <c r="D360" s="51" t="s">
        <v>3930</v>
      </c>
      <c r="E360" s="51" t="s">
        <v>4055</v>
      </c>
      <c r="F360" s="51" t="s">
        <v>3930</v>
      </c>
      <c r="G360" s="52" t="s">
        <v>178</v>
      </c>
      <c r="H360" s="52"/>
      <c r="I360" s="52"/>
      <c r="J360" s="52"/>
      <c r="K360" s="53"/>
    </row>
    <row r="361" spans="1:11" ht="15" customHeight="1">
      <c r="A361" s="48"/>
      <c r="B361" s="691" t="s">
        <v>289</v>
      </c>
      <c r="C361" s="254">
        <v>204.86</v>
      </c>
      <c r="D361" s="255">
        <v>211</v>
      </c>
      <c r="E361" s="634">
        <f t="shared" ref="E361:E362" si="143">D361*1.08</f>
        <v>227.88000000000002</v>
      </c>
      <c r="F361" s="686">
        <f t="shared" ref="F361:F362" si="144">ROUNDUP(E361,2)</f>
        <v>227.88</v>
      </c>
      <c r="G361" s="257" t="s">
        <v>290</v>
      </c>
      <c r="H361" s="257"/>
      <c r="I361" s="257"/>
      <c r="J361" s="257"/>
      <c r="K361" s="258"/>
    </row>
    <row r="362" spans="1:11" ht="15" customHeight="1" thickBot="1">
      <c r="A362" s="54"/>
      <c r="B362" s="689" t="s">
        <v>316</v>
      </c>
      <c r="C362" s="273">
        <v>147.06</v>
      </c>
      <c r="D362" s="279">
        <v>151.47999999999999</v>
      </c>
      <c r="E362" s="634">
        <f t="shared" si="143"/>
        <v>163.5984</v>
      </c>
      <c r="F362" s="686">
        <f t="shared" si="144"/>
        <v>163.6</v>
      </c>
      <c r="G362" s="276" t="s">
        <v>317</v>
      </c>
      <c r="H362" s="276"/>
      <c r="I362" s="276"/>
      <c r="J362" s="276"/>
      <c r="K362" s="277"/>
    </row>
    <row r="363" spans="1:11" ht="15" customHeight="1">
      <c r="A363" s="45"/>
      <c r="B363" s="74" t="s">
        <v>318</v>
      </c>
      <c r="C363" s="76"/>
      <c r="D363" s="239"/>
      <c r="E363" s="239"/>
      <c r="F363" s="239"/>
      <c r="G363" s="66"/>
      <c r="H363" s="66"/>
      <c r="I363" s="66"/>
      <c r="J363" s="66"/>
      <c r="K363" s="67"/>
    </row>
    <row r="364" spans="1:11" ht="15" customHeight="1">
      <c r="A364" s="48"/>
      <c r="B364" s="101" t="s">
        <v>319</v>
      </c>
      <c r="C364" s="77"/>
      <c r="D364" s="240"/>
      <c r="E364" s="240"/>
      <c r="F364" s="240"/>
      <c r="G364" s="70"/>
      <c r="H364" s="70"/>
      <c r="I364" s="70"/>
      <c r="J364" s="70"/>
      <c r="K364" s="71"/>
    </row>
    <row r="365" spans="1:11" ht="15" customHeight="1">
      <c r="A365" s="48"/>
      <c r="B365" s="49" t="s">
        <v>19</v>
      </c>
      <c r="C365" s="50" t="s">
        <v>3930</v>
      </c>
      <c r="D365" s="51" t="s">
        <v>3930</v>
      </c>
      <c r="E365" s="51" t="s">
        <v>4055</v>
      </c>
      <c r="F365" s="51" t="s">
        <v>3930</v>
      </c>
      <c r="G365" s="51" t="s">
        <v>455</v>
      </c>
      <c r="H365" s="52" t="s">
        <v>13</v>
      </c>
      <c r="I365" s="52"/>
      <c r="J365" s="52"/>
      <c r="K365" s="53"/>
    </row>
    <row r="366" spans="1:11" ht="15" customHeight="1">
      <c r="A366" s="48"/>
      <c r="B366" s="691" t="s">
        <v>320</v>
      </c>
      <c r="C366" s="254">
        <v>1286.21</v>
      </c>
      <c r="D366" s="255">
        <f>C366*1.03</f>
        <v>1324.7963</v>
      </c>
      <c r="E366" s="634">
        <f t="shared" ref="E366:E367" si="145">D366*1.08</f>
        <v>1430.780004</v>
      </c>
      <c r="F366" s="686">
        <f t="shared" ref="F366:F367" si="146">ROUNDUP(E366,2)</f>
        <v>1430.79</v>
      </c>
      <c r="G366" s="256" t="s">
        <v>447</v>
      </c>
      <c r="H366" s="257" t="s">
        <v>3071</v>
      </c>
      <c r="I366" s="257"/>
      <c r="J366" s="257"/>
      <c r="K366" s="258"/>
    </row>
    <row r="367" spans="1:11" ht="15" customHeight="1">
      <c r="A367" s="48"/>
      <c r="B367" s="265" t="s">
        <v>321</v>
      </c>
      <c r="C367" s="266">
        <v>1107.45</v>
      </c>
      <c r="D367" s="279">
        <v>1140.68</v>
      </c>
      <c r="E367" s="634">
        <f t="shared" si="145"/>
        <v>1231.9344000000001</v>
      </c>
      <c r="F367" s="686">
        <f t="shared" si="146"/>
        <v>1231.94</v>
      </c>
      <c r="G367" s="268" t="s">
        <v>438</v>
      </c>
      <c r="H367" s="269" t="s">
        <v>3071</v>
      </c>
      <c r="I367" s="269"/>
      <c r="J367" s="269"/>
      <c r="K367" s="270"/>
    </row>
    <row r="368" spans="1:11" ht="15" customHeight="1">
      <c r="A368" s="48"/>
      <c r="B368" s="49" t="s">
        <v>19</v>
      </c>
      <c r="C368" s="50" t="s">
        <v>3930</v>
      </c>
      <c r="D368" s="51" t="s">
        <v>3930</v>
      </c>
      <c r="E368" s="51" t="s">
        <v>4055</v>
      </c>
      <c r="F368" s="51" t="s">
        <v>3930</v>
      </c>
      <c r="G368" s="52" t="s">
        <v>322</v>
      </c>
      <c r="H368" s="52"/>
      <c r="I368" s="52"/>
      <c r="J368" s="52"/>
      <c r="K368" s="53"/>
    </row>
    <row r="369" spans="1:11" ht="15" customHeight="1">
      <c r="A369" s="48"/>
      <c r="B369" s="691" t="s">
        <v>323</v>
      </c>
      <c r="C369" s="254">
        <v>266.33</v>
      </c>
      <c r="D369" s="255">
        <f>C369*1.03</f>
        <v>274.31990000000002</v>
      </c>
      <c r="E369" s="634">
        <f t="shared" ref="E369:E370" si="147">D369*1.08</f>
        <v>296.26549200000005</v>
      </c>
      <c r="F369" s="686">
        <f t="shared" ref="F369:F370" si="148">ROUNDUP(E369,2)</f>
        <v>296.27</v>
      </c>
      <c r="G369" s="257" t="s">
        <v>3074</v>
      </c>
      <c r="H369" s="257"/>
      <c r="I369" s="257"/>
      <c r="J369" s="257"/>
      <c r="K369" s="258"/>
    </row>
    <row r="370" spans="1:11" ht="15" customHeight="1">
      <c r="A370" s="48"/>
      <c r="B370" s="265" t="s">
        <v>324</v>
      </c>
      <c r="C370" s="290">
        <v>233.17999999999998</v>
      </c>
      <c r="D370" s="279">
        <f>C370*1.03</f>
        <v>240.1754</v>
      </c>
      <c r="E370" s="634">
        <f t="shared" si="147"/>
        <v>259.389432</v>
      </c>
      <c r="F370" s="686">
        <f t="shared" si="148"/>
        <v>259.39</v>
      </c>
      <c r="G370" s="269" t="s">
        <v>3075</v>
      </c>
      <c r="H370" s="269"/>
      <c r="I370" s="269"/>
      <c r="J370" s="269"/>
      <c r="K370" s="270"/>
    </row>
    <row r="371" spans="1:11" ht="15" customHeight="1">
      <c r="A371" s="48"/>
      <c r="B371" s="49" t="s">
        <v>288</v>
      </c>
      <c r="C371" s="50" t="s">
        <v>3930</v>
      </c>
      <c r="D371" s="51" t="s">
        <v>3930</v>
      </c>
      <c r="E371" s="51" t="s">
        <v>4055</v>
      </c>
      <c r="F371" s="51" t="s">
        <v>3930</v>
      </c>
      <c r="G371" s="52" t="s">
        <v>178</v>
      </c>
      <c r="H371" s="52"/>
      <c r="I371" s="52"/>
      <c r="J371" s="52"/>
      <c r="K371" s="53"/>
    </row>
    <row r="372" spans="1:11" ht="15" customHeight="1">
      <c r="A372" s="48"/>
      <c r="B372" s="691" t="s">
        <v>325</v>
      </c>
      <c r="C372" s="254">
        <v>204.86</v>
      </c>
      <c r="D372" s="255">
        <v>211</v>
      </c>
      <c r="E372" s="634">
        <f t="shared" ref="E372:E373" si="149">D372*1.08</f>
        <v>227.88000000000002</v>
      </c>
      <c r="F372" s="686">
        <f t="shared" ref="F372:F373" si="150">ROUNDUP(E372,2)</f>
        <v>227.88</v>
      </c>
      <c r="G372" s="257" t="s">
        <v>326</v>
      </c>
      <c r="H372" s="257"/>
      <c r="I372" s="257"/>
      <c r="J372" s="257"/>
      <c r="K372" s="258"/>
    </row>
    <row r="373" spans="1:11" ht="15" customHeight="1" thickBot="1">
      <c r="A373" s="54"/>
      <c r="B373" s="689" t="s">
        <v>327</v>
      </c>
      <c r="C373" s="278">
        <v>204.85</v>
      </c>
      <c r="D373" s="279">
        <f>C373*1.03</f>
        <v>210.99549999999999</v>
      </c>
      <c r="E373" s="634">
        <f t="shared" si="149"/>
        <v>227.87514000000002</v>
      </c>
      <c r="F373" s="686">
        <f t="shared" si="150"/>
        <v>227.88</v>
      </c>
      <c r="G373" s="276" t="s">
        <v>328</v>
      </c>
      <c r="H373" s="276"/>
      <c r="I373" s="276"/>
      <c r="J373" s="276"/>
      <c r="K373" s="277"/>
    </row>
    <row r="374" spans="1:11" ht="15" customHeight="1">
      <c r="A374" s="45"/>
      <c r="B374" s="88" t="s">
        <v>3945</v>
      </c>
      <c r="C374" s="59"/>
      <c r="D374" s="238"/>
      <c r="E374" s="238"/>
      <c r="F374" s="238"/>
      <c r="G374" s="46"/>
      <c r="H374" s="46"/>
      <c r="I374" s="46"/>
      <c r="J374" s="46"/>
      <c r="K374" s="47"/>
    </row>
    <row r="375" spans="1:11" ht="15" customHeight="1">
      <c r="A375" s="48"/>
      <c r="B375" s="49" t="s">
        <v>19</v>
      </c>
      <c r="C375" s="50" t="s">
        <v>3930</v>
      </c>
      <c r="D375" s="51" t="s">
        <v>3930</v>
      </c>
      <c r="E375" s="51" t="s">
        <v>4055</v>
      </c>
      <c r="F375" s="51" t="s">
        <v>3930</v>
      </c>
      <c r="G375" s="51" t="s">
        <v>3048</v>
      </c>
      <c r="H375" s="51" t="s">
        <v>21</v>
      </c>
      <c r="I375" s="51" t="s">
        <v>13</v>
      </c>
      <c r="J375" s="52"/>
      <c r="K375" s="84" t="s">
        <v>51</v>
      </c>
    </row>
    <row r="376" spans="1:11" ht="15" customHeight="1">
      <c r="A376" s="48"/>
      <c r="B376" s="691" t="s">
        <v>329</v>
      </c>
      <c r="C376" s="254">
        <v>364.45</v>
      </c>
      <c r="D376" s="255">
        <v>375.39</v>
      </c>
      <c r="E376" s="634">
        <f t="shared" ref="E376:E379" si="151">D376*1.08</f>
        <v>405.4212</v>
      </c>
      <c r="F376" s="686">
        <f t="shared" ref="F376:F379" si="152">ROUNDUP(E376,2)</f>
        <v>405.43</v>
      </c>
      <c r="G376" s="256" t="s">
        <v>330</v>
      </c>
      <c r="H376" s="256" t="s">
        <v>32</v>
      </c>
      <c r="I376" s="256" t="s">
        <v>331</v>
      </c>
      <c r="J376" s="257"/>
      <c r="K376" s="302" t="s">
        <v>55</v>
      </c>
    </row>
    <row r="377" spans="1:11" ht="15" customHeight="1">
      <c r="A377" s="48"/>
      <c r="B377" s="688" t="s">
        <v>332</v>
      </c>
      <c r="C377" s="260">
        <v>207.87</v>
      </c>
      <c r="D377" s="261">
        <f>C377*1.03</f>
        <v>214.1061</v>
      </c>
      <c r="E377" s="634">
        <f t="shared" si="151"/>
        <v>231.234588</v>
      </c>
      <c r="F377" s="686">
        <f t="shared" si="152"/>
        <v>231.23999999999998</v>
      </c>
      <c r="G377" s="262" t="s">
        <v>330</v>
      </c>
      <c r="H377" s="262" t="s">
        <v>23</v>
      </c>
      <c r="I377" s="262" t="s">
        <v>331</v>
      </c>
      <c r="J377" s="263"/>
      <c r="K377" s="304" t="s">
        <v>55</v>
      </c>
    </row>
    <row r="378" spans="1:11" ht="15" customHeight="1">
      <c r="A378" s="48"/>
      <c r="B378" s="688" t="s">
        <v>333</v>
      </c>
      <c r="C378" s="260">
        <v>369.42</v>
      </c>
      <c r="D378" s="261">
        <v>380.51</v>
      </c>
      <c r="E378" s="634">
        <f t="shared" si="151"/>
        <v>410.95080000000002</v>
      </c>
      <c r="F378" s="686">
        <f t="shared" si="152"/>
        <v>410.96</v>
      </c>
      <c r="G378" s="262" t="s">
        <v>334</v>
      </c>
      <c r="H378" s="262" t="s">
        <v>32</v>
      </c>
      <c r="I378" s="262" t="s">
        <v>331</v>
      </c>
      <c r="J378" s="263"/>
      <c r="K378" s="304" t="s">
        <v>3939</v>
      </c>
    </row>
    <row r="379" spans="1:11" ht="15" customHeight="1" thickBot="1">
      <c r="A379" s="48"/>
      <c r="B379" s="690" t="s">
        <v>335</v>
      </c>
      <c r="C379" s="293">
        <v>222.48</v>
      </c>
      <c r="D379" s="279">
        <v>229.16</v>
      </c>
      <c r="E379" s="634">
        <f t="shared" si="151"/>
        <v>247.49280000000002</v>
      </c>
      <c r="F379" s="686">
        <f t="shared" si="152"/>
        <v>247.5</v>
      </c>
      <c r="G379" s="307" t="s">
        <v>334</v>
      </c>
      <c r="H379" s="307" t="s">
        <v>23</v>
      </c>
      <c r="I379" s="307" t="s">
        <v>331</v>
      </c>
      <c r="J379" s="283"/>
      <c r="K379" s="310" t="s">
        <v>3939</v>
      </c>
    </row>
    <row r="380" spans="1:11" ht="15" customHeight="1" thickBot="1">
      <c r="A380" s="285"/>
      <c r="B380" s="122"/>
      <c r="C380" s="122"/>
      <c r="D380" s="242"/>
      <c r="E380" s="242"/>
      <c r="F380" s="242"/>
      <c r="G380" s="122"/>
      <c r="H380" s="122"/>
      <c r="I380" s="122"/>
      <c r="J380" s="122"/>
      <c r="K380" s="288"/>
    </row>
    <row r="381" spans="1:11" ht="15" customHeight="1">
      <c r="A381" s="45"/>
      <c r="B381" s="74" t="s">
        <v>336</v>
      </c>
      <c r="C381" s="66"/>
      <c r="D381" s="237"/>
      <c r="E381" s="237"/>
      <c r="F381" s="237"/>
      <c r="G381" s="66"/>
      <c r="H381" s="66"/>
      <c r="I381" s="66"/>
      <c r="J381" s="66"/>
      <c r="K381" s="67"/>
    </row>
    <row r="382" spans="1:11" ht="15" customHeight="1">
      <c r="A382" s="48"/>
      <c r="B382" s="49" t="s">
        <v>19</v>
      </c>
      <c r="C382" s="50" t="s">
        <v>3930</v>
      </c>
      <c r="D382" s="51" t="s">
        <v>3930</v>
      </c>
      <c r="E382" s="51" t="s">
        <v>4055</v>
      </c>
      <c r="F382" s="51" t="s">
        <v>3930</v>
      </c>
      <c r="G382" s="51" t="s">
        <v>117</v>
      </c>
      <c r="H382" s="51" t="s">
        <v>13</v>
      </c>
      <c r="I382" s="52"/>
      <c r="J382" s="52"/>
      <c r="K382" s="53"/>
    </row>
    <row r="383" spans="1:11" ht="15" customHeight="1">
      <c r="A383" s="48"/>
      <c r="B383" s="691" t="s">
        <v>336</v>
      </c>
      <c r="C383" s="254">
        <v>678</v>
      </c>
      <c r="D383" s="255">
        <f>C383*1.03</f>
        <v>698.34</v>
      </c>
      <c r="E383" s="634">
        <f t="shared" ref="E383:E385" si="153">D383*1.08</f>
        <v>754.20720000000006</v>
      </c>
      <c r="F383" s="686">
        <f t="shared" ref="F383:F385" si="154">ROUNDUP(E383,2)</f>
        <v>754.21</v>
      </c>
      <c r="G383" s="256" t="s">
        <v>119</v>
      </c>
      <c r="H383" s="256" t="s">
        <v>331</v>
      </c>
      <c r="I383" s="257"/>
      <c r="J383" s="257"/>
      <c r="K383" s="258"/>
    </row>
    <row r="384" spans="1:11" ht="15" customHeight="1">
      <c r="A384" s="48"/>
      <c r="B384" s="688" t="s">
        <v>337</v>
      </c>
      <c r="C384" s="260">
        <v>678</v>
      </c>
      <c r="D384" s="261">
        <f>C384*1.03</f>
        <v>698.34</v>
      </c>
      <c r="E384" s="634">
        <f t="shared" si="153"/>
        <v>754.20720000000006</v>
      </c>
      <c r="F384" s="686">
        <f t="shared" si="154"/>
        <v>754.21</v>
      </c>
      <c r="G384" s="262" t="s">
        <v>23</v>
      </c>
      <c r="H384" s="262" t="s">
        <v>331</v>
      </c>
      <c r="I384" s="263"/>
      <c r="J384" s="263"/>
      <c r="K384" s="264"/>
    </row>
    <row r="385" spans="1:11" ht="15" customHeight="1">
      <c r="A385" s="48"/>
      <c r="B385" s="265" t="s">
        <v>338</v>
      </c>
      <c r="C385" s="266">
        <v>895.89</v>
      </c>
      <c r="D385" s="279">
        <f>C385*1.03</f>
        <v>922.76670000000001</v>
      </c>
      <c r="E385" s="634">
        <f t="shared" si="153"/>
        <v>996.5880360000001</v>
      </c>
      <c r="F385" s="686">
        <f t="shared" si="154"/>
        <v>996.59</v>
      </c>
      <c r="G385" s="268" t="s">
        <v>32</v>
      </c>
      <c r="H385" s="268" t="s">
        <v>331</v>
      </c>
      <c r="I385" s="269"/>
      <c r="J385" s="269"/>
      <c r="K385" s="270"/>
    </row>
    <row r="386" spans="1:11" ht="15" customHeight="1">
      <c r="A386" s="48"/>
      <c r="B386" s="49" t="s">
        <v>288</v>
      </c>
      <c r="C386" s="50" t="s">
        <v>3930</v>
      </c>
      <c r="D386" s="51" t="s">
        <v>3930</v>
      </c>
      <c r="E386" s="51" t="s">
        <v>4055</v>
      </c>
      <c r="F386" s="51" t="s">
        <v>3930</v>
      </c>
      <c r="G386" s="52" t="s">
        <v>178</v>
      </c>
      <c r="H386" s="52"/>
      <c r="I386" s="52"/>
      <c r="J386" s="52"/>
      <c r="K386" s="53"/>
    </row>
    <row r="387" spans="1:11" ht="15" customHeight="1">
      <c r="A387" s="48"/>
      <c r="B387" s="691" t="s">
        <v>339</v>
      </c>
      <c r="C387" s="254">
        <v>204.86</v>
      </c>
      <c r="D387" s="255">
        <f>C387*1.03</f>
        <v>211.00580000000002</v>
      </c>
      <c r="E387" s="634">
        <f t="shared" ref="E387:E388" si="155">D387*1.08</f>
        <v>227.88626400000004</v>
      </c>
      <c r="F387" s="686">
        <f t="shared" ref="F387:F388" si="156">ROUNDUP(E387,2)</f>
        <v>227.89</v>
      </c>
      <c r="G387" s="257" t="s">
        <v>3076</v>
      </c>
      <c r="H387" s="257"/>
      <c r="I387" s="257"/>
      <c r="J387" s="257"/>
      <c r="K387" s="258"/>
    </row>
    <row r="388" spans="1:11" ht="15" customHeight="1" thickBot="1">
      <c r="A388" s="54"/>
      <c r="B388" s="689" t="s">
        <v>291</v>
      </c>
      <c r="C388" s="273">
        <v>40.229999999999997</v>
      </c>
      <c r="D388" s="279">
        <f>C388*1.03</f>
        <v>41.436900000000001</v>
      </c>
      <c r="E388" s="634">
        <f t="shared" si="155"/>
        <v>44.751852000000007</v>
      </c>
      <c r="F388" s="686">
        <f t="shared" si="156"/>
        <v>44.76</v>
      </c>
      <c r="G388" s="276" t="s">
        <v>292</v>
      </c>
      <c r="H388" s="276"/>
      <c r="I388" s="276"/>
      <c r="J388" s="276"/>
      <c r="K388" s="277"/>
    </row>
    <row r="389" spans="1:11" ht="15" customHeight="1">
      <c r="A389" s="45"/>
      <c r="B389" s="74" t="s">
        <v>3078</v>
      </c>
      <c r="C389" s="76"/>
      <c r="D389" s="239"/>
      <c r="E389" s="239"/>
      <c r="F389" s="239"/>
      <c r="G389" s="66"/>
      <c r="H389" s="66"/>
      <c r="I389" s="66"/>
      <c r="J389" s="66"/>
      <c r="K389" s="67"/>
    </row>
    <row r="390" spans="1:11" ht="15" customHeight="1">
      <c r="A390" s="48"/>
      <c r="B390" s="49" t="s">
        <v>19</v>
      </c>
      <c r="C390" s="50"/>
      <c r="D390" s="51" t="s">
        <v>3930</v>
      </c>
      <c r="E390" s="51" t="s">
        <v>4055</v>
      </c>
      <c r="F390" s="51" t="s">
        <v>3930</v>
      </c>
      <c r="G390" s="51" t="s">
        <v>117</v>
      </c>
      <c r="H390" s="51" t="s">
        <v>13</v>
      </c>
      <c r="I390" s="52"/>
      <c r="J390" s="52"/>
      <c r="K390" s="53"/>
    </row>
    <row r="391" spans="1:11" ht="15" customHeight="1">
      <c r="A391" s="48"/>
      <c r="B391" s="691" t="s">
        <v>341</v>
      </c>
      <c r="C391" s="254">
        <v>975.93</v>
      </c>
      <c r="D391" s="255">
        <f>C391*1.03</f>
        <v>1005.2079</v>
      </c>
      <c r="E391" s="634">
        <f t="shared" ref="E391:E393" si="157">D391*1.08</f>
        <v>1085.624532</v>
      </c>
      <c r="F391" s="686">
        <f t="shared" ref="F391:F393" si="158">ROUNDUP(E391,2)</f>
        <v>1085.6299999999999</v>
      </c>
      <c r="G391" s="256" t="s">
        <v>119</v>
      </c>
      <c r="H391" s="256" t="s">
        <v>331</v>
      </c>
      <c r="I391" s="257"/>
      <c r="J391" s="257"/>
      <c r="K391" s="258"/>
    </row>
    <row r="392" spans="1:11" ht="15" customHeight="1">
      <c r="A392" s="48"/>
      <c r="B392" s="688" t="s">
        <v>342</v>
      </c>
      <c r="C392" s="260">
        <v>975.93</v>
      </c>
      <c r="D392" s="261">
        <f>C392*1.03</f>
        <v>1005.2079</v>
      </c>
      <c r="E392" s="634">
        <f t="shared" si="157"/>
        <v>1085.624532</v>
      </c>
      <c r="F392" s="686">
        <f t="shared" si="158"/>
        <v>1085.6299999999999</v>
      </c>
      <c r="G392" s="262" t="s">
        <v>23</v>
      </c>
      <c r="H392" s="262" t="s">
        <v>331</v>
      </c>
      <c r="I392" s="263"/>
      <c r="J392" s="263"/>
      <c r="K392" s="264"/>
    </row>
    <row r="393" spans="1:11" ht="15" customHeight="1">
      <c r="A393" s="48"/>
      <c r="B393" s="265" t="s">
        <v>343</v>
      </c>
      <c r="C393" s="266">
        <v>1247.26</v>
      </c>
      <c r="D393" s="279">
        <f>C393*1.03</f>
        <v>1284.6777999999999</v>
      </c>
      <c r="E393" s="634">
        <f t="shared" si="157"/>
        <v>1387.4520239999999</v>
      </c>
      <c r="F393" s="686">
        <f t="shared" si="158"/>
        <v>1387.46</v>
      </c>
      <c r="G393" s="268" t="s">
        <v>32</v>
      </c>
      <c r="H393" s="268" t="s">
        <v>331</v>
      </c>
      <c r="I393" s="269"/>
      <c r="J393" s="269"/>
      <c r="K393" s="270"/>
    </row>
    <row r="394" spans="1:11" ht="15" customHeight="1">
      <c r="A394" s="48"/>
      <c r="B394" s="49" t="s">
        <v>288</v>
      </c>
      <c r="C394" s="50" t="s">
        <v>3930</v>
      </c>
      <c r="D394" s="51" t="s">
        <v>3930</v>
      </c>
      <c r="E394" s="51" t="s">
        <v>4055</v>
      </c>
      <c r="F394" s="51" t="s">
        <v>3930</v>
      </c>
      <c r="G394" s="52" t="s">
        <v>178</v>
      </c>
      <c r="H394" s="52"/>
      <c r="I394" s="52"/>
      <c r="J394" s="52"/>
      <c r="K394" s="53"/>
    </row>
    <row r="395" spans="1:11" ht="15" customHeight="1">
      <c r="A395" s="48"/>
      <c r="B395" s="691" t="s">
        <v>469</v>
      </c>
      <c r="C395" s="254">
        <v>204.86</v>
      </c>
      <c r="D395" s="255">
        <f>C395*1.03</f>
        <v>211.00580000000002</v>
      </c>
      <c r="E395" s="634">
        <f t="shared" ref="E395:E396" si="159">D395*1.08</f>
        <v>227.88626400000004</v>
      </c>
      <c r="F395" s="686">
        <f t="shared" ref="F395:F396" si="160">ROUNDUP(E395,2)</f>
        <v>227.89</v>
      </c>
      <c r="G395" s="257" t="s">
        <v>471</v>
      </c>
      <c r="H395" s="257"/>
      <c r="I395" s="257"/>
      <c r="J395" s="257"/>
      <c r="K395" s="258"/>
    </row>
    <row r="396" spans="1:11" ht="15" customHeight="1" thickBot="1">
      <c r="A396" s="54"/>
      <c r="B396" s="689" t="s">
        <v>470</v>
      </c>
      <c r="C396" s="273">
        <v>147.06</v>
      </c>
      <c r="D396" s="279">
        <v>151.47999999999999</v>
      </c>
      <c r="E396" s="634">
        <f t="shared" si="159"/>
        <v>163.5984</v>
      </c>
      <c r="F396" s="686">
        <f t="shared" si="160"/>
        <v>163.6</v>
      </c>
      <c r="G396" s="276" t="s">
        <v>3077</v>
      </c>
      <c r="H396" s="276"/>
      <c r="I396" s="276"/>
      <c r="J396" s="276"/>
      <c r="K396" s="277"/>
    </row>
    <row r="397" spans="1:11" ht="15" customHeight="1">
      <c r="A397" s="45"/>
      <c r="B397" s="74" t="s">
        <v>135</v>
      </c>
      <c r="C397" s="76"/>
      <c r="D397" s="239"/>
      <c r="E397" s="239"/>
      <c r="F397" s="239"/>
      <c r="G397" s="66"/>
      <c r="H397" s="66"/>
      <c r="I397" s="66"/>
      <c r="J397" s="66"/>
      <c r="K397" s="67"/>
    </row>
    <row r="398" spans="1:11" ht="15" customHeight="1">
      <c r="A398" s="48"/>
      <c r="B398" s="101" t="s">
        <v>347</v>
      </c>
      <c r="C398" s="77"/>
      <c r="D398" s="240"/>
      <c r="E398" s="240"/>
      <c r="F398" s="240"/>
      <c r="G398" s="70"/>
      <c r="H398" s="70"/>
      <c r="I398" s="70"/>
      <c r="J398" s="70"/>
      <c r="K398" s="71"/>
    </row>
    <row r="399" spans="1:11" ht="15" customHeight="1">
      <c r="A399" s="48"/>
      <c r="B399" s="110" t="s">
        <v>19</v>
      </c>
      <c r="C399" s="50" t="s">
        <v>3930</v>
      </c>
      <c r="D399" s="51" t="s">
        <v>3930</v>
      </c>
      <c r="E399" s="51" t="s">
        <v>4055</v>
      </c>
      <c r="F399" s="51" t="s">
        <v>3930</v>
      </c>
      <c r="G399" s="111" t="s">
        <v>117</v>
      </c>
      <c r="H399" s="111" t="s">
        <v>13</v>
      </c>
      <c r="I399" s="112"/>
      <c r="J399" s="112"/>
      <c r="K399" s="113"/>
    </row>
    <row r="400" spans="1:11" ht="15" customHeight="1">
      <c r="A400" s="48"/>
      <c r="B400" s="691" t="s">
        <v>344</v>
      </c>
      <c r="C400" s="254">
        <v>1077.26</v>
      </c>
      <c r="D400" s="255">
        <f>C400*1.03</f>
        <v>1109.5778</v>
      </c>
      <c r="E400" s="634">
        <f t="shared" ref="E400:E402" si="161">D400*1.08</f>
        <v>1198.3440240000002</v>
      </c>
      <c r="F400" s="686">
        <f t="shared" ref="F400:F402" si="162">ROUNDUP(E400,2)</f>
        <v>1198.3499999999999</v>
      </c>
      <c r="G400" s="256" t="s">
        <v>119</v>
      </c>
      <c r="H400" s="256" t="s">
        <v>331</v>
      </c>
      <c r="I400" s="257"/>
      <c r="J400" s="257"/>
      <c r="K400" s="258"/>
    </row>
    <row r="401" spans="1:11" ht="15" customHeight="1">
      <c r="A401" s="48"/>
      <c r="B401" s="688" t="s">
        <v>345</v>
      </c>
      <c r="C401" s="260">
        <v>1077.26</v>
      </c>
      <c r="D401" s="261">
        <f>C401*1.03</f>
        <v>1109.5778</v>
      </c>
      <c r="E401" s="634">
        <f t="shared" si="161"/>
        <v>1198.3440240000002</v>
      </c>
      <c r="F401" s="686">
        <f t="shared" si="162"/>
        <v>1198.3499999999999</v>
      </c>
      <c r="G401" s="262" t="s">
        <v>23</v>
      </c>
      <c r="H401" s="262" t="s">
        <v>331</v>
      </c>
      <c r="I401" s="263"/>
      <c r="J401" s="263"/>
      <c r="K401" s="264"/>
    </row>
    <row r="402" spans="1:11" ht="15" customHeight="1">
      <c r="A402" s="48"/>
      <c r="B402" s="265" t="s">
        <v>346</v>
      </c>
      <c r="C402" s="266">
        <v>1304.1199999999999</v>
      </c>
      <c r="D402" s="279">
        <v>1343.25</v>
      </c>
      <c r="E402" s="634">
        <f t="shared" si="161"/>
        <v>1450.71</v>
      </c>
      <c r="F402" s="686">
        <f t="shared" si="162"/>
        <v>1450.71</v>
      </c>
      <c r="G402" s="268" t="s">
        <v>32</v>
      </c>
      <c r="H402" s="268" t="s">
        <v>331</v>
      </c>
      <c r="I402" s="269"/>
      <c r="J402" s="269"/>
      <c r="K402" s="270"/>
    </row>
    <row r="403" spans="1:11" ht="15" customHeight="1">
      <c r="A403" s="48"/>
      <c r="B403" s="49" t="s">
        <v>288</v>
      </c>
      <c r="C403" s="50" t="s">
        <v>3930</v>
      </c>
      <c r="D403" s="51" t="s">
        <v>3930</v>
      </c>
      <c r="E403" s="51" t="s">
        <v>4055</v>
      </c>
      <c r="F403" s="51" t="s">
        <v>3930</v>
      </c>
      <c r="G403" s="52" t="s">
        <v>178</v>
      </c>
      <c r="H403" s="52"/>
      <c r="I403" s="52"/>
      <c r="J403" s="52"/>
      <c r="K403" s="53"/>
    </row>
    <row r="404" spans="1:11" ht="15" customHeight="1">
      <c r="A404" s="48"/>
      <c r="B404" s="691" t="s">
        <v>469</v>
      </c>
      <c r="C404" s="254">
        <v>204.86</v>
      </c>
      <c r="D404" s="255">
        <f>C404*1.03</f>
        <v>211.00580000000002</v>
      </c>
      <c r="E404" s="634">
        <f t="shared" ref="E404:E405" si="163">D404*1.08</f>
        <v>227.88626400000004</v>
      </c>
      <c r="F404" s="686">
        <f t="shared" ref="F404:F405" si="164">ROUNDUP(E404,2)</f>
        <v>227.89</v>
      </c>
      <c r="G404" s="257" t="s">
        <v>473</v>
      </c>
      <c r="H404" s="257"/>
      <c r="I404" s="257"/>
      <c r="J404" s="257"/>
      <c r="K404" s="258"/>
    </row>
    <row r="405" spans="1:11" ht="15" customHeight="1" thickBot="1">
      <c r="A405" s="54"/>
      <c r="B405" s="689" t="s">
        <v>470</v>
      </c>
      <c r="C405" s="273">
        <v>147.06</v>
      </c>
      <c r="D405" s="279">
        <v>151.47999999999999</v>
      </c>
      <c r="E405" s="634">
        <f t="shared" si="163"/>
        <v>163.5984</v>
      </c>
      <c r="F405" s="686">
        <f t="shared" si="164"/>
        <v>163.6</v>
      </c>
      <c r="G405" s="276" t="s">
        <v>472</v>
      </c>
      <c r="H405" s="276"/>
      <c r="I405" s="276"/>
      <c r="J405" s="276"/>
      <c r="K405" s="277"/>
    </row>
    <row r="406" spans="1:11" ht="15" customHeight="1">
      <c r="A406" s="45"/>
      <c r="B406" s="74" t="s">
        <v>149</v>
      </c>
      <c r="C406" s="76"/>
      <c r="D406" s="239"/>
      <c r="E406" s="239"/>
      <c r="F406" s="239"/>
      <c r="G406" s="66"/>
      <c r="H406" s="66"/>
      <c r="I406" s="66"/>
      <c r="J406" s="66"/>
      <c r="K406" s="67"/>
    </row>
    <row r="407" spans="1:11" ht="15" customHeight="1">
      <c r="A407" s="48"/>
      <c r="B407" s="101" t="s">
        <v>148</v>
      </c>
      <c r="C407" s="77"/>
      <c r="D407" s="240"/>
      <c r="E407" s="240"/>
      <c r="F407" s="240"/>
      <c r="G407" s="70"/>
      <c r="H407" s="70"/>
      <c r="I407" s="70"/>
      <c r="J407" s="70"/>
      <c r="K407" s="71"/>
    </row>
    <row r="408" spans="1:11" ht="15" customHeight="1">
      <c r="A408" s="48"/>
      <c r="B408" s="49" t="s">
        <v>19</v>
      </c>
      <c r="C408" s="50" t="s">
        <v>3930</v>
      </c>
      <c r="D408" s="51" t="s">
        <v>3930</v>
      </c>
      <c r="E408" s="51" t="s">
        <v>4055</v>
      </c>
      <c r="F408" s="51" t="s">
        <v>3930</v>
      </c>
      <c r="G408" s="51" t="s">
        <v>117</v>
      </c>
      <c r="H408" s="51" t="s">
        <v>13</v>
      </c>
      <c r="I408" s="52"/>
      <c r="J408" s="52"/>
      <c r="K408" s="53"/>
    </row>
    <row r="409" spans="1:11" ht="15" customHeight="1">
      <c r="A409" s="48"/>
      <c r="B409" s="691" t="s">
        <v>348</v>
      </c>
      <c r="C409" s="254">
        <v>1077.26</v>
      </c>
      <c r="D409" s="255">
        <f>C409*1.03</f>
        <v>1109.5778</v>
      </c>
      <c r="E409" s="634">
        <f t="shared" ref="E409:E411" si="165">D409*1.08</f>
        <v>1198.3440240000002</v>
      </c>
      <c r="F409" s="686">
        <f t="shared" ref="F409:F411" si="166">ROUNDUP(E409,2)</f>
        <v>1198.3499999999999</v>
      </c>
      <c r="G409" s="256" t="s">
        <v>119</v>
      </c>
      <c r="H409" s="256" t="s">
        <v>331</v>
      </c>
      <c r="I409" s="257"/>
      <c r="J409" s="257"/>
      <c r="K409" s="258"/>
    </row>
    <row r="410" spans="1:11" ht="15" customHeight="1">
      <c r="A410" s="48"/>
      <c r="B410" s="688" t="s">
        <v>349</v>
      </c>
      <c r="C410" s="289">
        <v>1027.81</v>
      </c>
      <c r="D410" s="261">
        <v>1058.6600000000001</v>
      </c>
      <c r="E410" s="634">
        <f t="shared" si="165"/>
        <v>1143.3528000000001</v>
      </c>
      <c r="F410" s="686">
        <f t="shared" si="166"/>
        <v>1143.3599999999999</v>
      </c>
      <c r="G410" s="262" t="s">
        <v>23</v>
      </c>
      <c r="H410" s="262" t="s">
        <v>331</v>
      </c>
      <c r="I410" s="263"/>
      <c r="J410" s="263"/>
      <c r="K410" s="264"/>
    </row>
    <row r="411" spans="1:11" ht="15" customHeight="1">
      <c r="A411" s="48"/>
      <c r="B411" s="265" t="s">
        <v>350</v>
      </c>
      <c r="C411" s="266">
        <v>1304.1199999999999</v>
      </c>
      <c r="D411" s="279">
        <v>1296.57</v>
      </c>
      <c r="E411" s="634">
        <f t="shared" si="165"/>
        <v>1400.2955999999999</v>
      </c>
      <c r="F411" s="686">
        <f t="shared" si="166"/>
        <v>1400.3</v>
      </c>
      <c r="G411" s="268" t="s">
        <v>32</v>
      </c>
      <c r="H411" s="268" t="s">
        <v>331</v>
      </c>
      <c r="I411" s="269"/>
      <c r="J411" s="269"/>
      <c r="K411" s="270"/>
    </row>
    <row r="412" spans="1:11" ht="15" customHeight="1">
      <c r="A412" s="48"/>
      <c r="B412" s="49" t="s">
        <v>288</v>
      </c>
      <c r="C412" s="50" t="s">
        <v>3930</v>
      </c>
      <c r="D412" s="51" t="s">
        <v>3930</v>
      </c>
      <c r="E412" s="51" t="s">
        <v>4055</v>
      </c>
      <c r="F412" s="51" t="s">
        <v>3930</v>
      </c>
      <c r="G412" s="52" t="s">
        <v>178</v>
      </c>
      <c r="H412" s="52"/>
      <c r="I412" s="52"/>
      <c r="J412" s="52"/>
      <c r="K412" s="53"/>
    </row>
    <row r="413" spans="1:11" ht="15" customHeight="1">
      <c r="A413" s="48"/>
      <c r="B413" s="691" t="s">
        <v>339</v>
      </c>
      <c r="C413" s="254">
        <v>204.86</v>
      </c>
      <c r="D413" s="255">
        <f>C413*1.03</f>
        <v>211.00580000000002</v>
      </c>
      <c r="E413" s="634">
        <f t="shared" ref="E413:E414" si="167">D413*1.08</f>
        <v>227.88626400000004</v>
      </c>
      <c r="F413" s="686">
        <f t="shared" ref="F413:F414" si="168">ROUNDUP(E413,2)</f>
        <v>227.89</v>
      </c>
      <c r="G413" s="257" t="s">
        <v>351</v>
      </c>
      <c r="H413" s="257"/>
      <c r="I413" s="257"/>
      <c r="J413" s="257"/>
      <c r="K413" s="258"/>
    </row>
    <row r="414" spans="1:11" ht="15" customHeight="1" thickBot="1">
      <c r="A414" s="54"/>
      <c r="B414" s="689" t="s">
        <v>352</v>
      </c>
      <c r="C414" s="273">
        <v>147.02000000000001</v>
      </c>
      <c r="D414" s="279">
        <v>151.44</v>
      </c>
      <c r="E414" s="634">
        <f t="shared" si="167"/>
        <v>163.55520000000001</v>
      </c>
      <c r="F414" s="686">
        <f t="shared" si="168"/>
        <v>163.56</v>
      </c>
      <c r="G414" s="276" t="s">
        <v>340</v>
      </c>
      <c r="H414" s="276" t="s">
        <v>353</v>
      </c>
      <c r="I414" s="276"/>
      <c r="J414" s="276"/>
      <c r="K414" s="277"/>
    </row>
    <row r="415" spans="1:11" ht="15" customHeight="1">
      <c r="A415" s="45"/>
      <c r="B415" s="74" t="s">
        <v>354</v>
      </c>
      <c r="C415" s="76"/>
      <c r="D415" s="239"/>
      <c r="E415" s="239"/>
      <c r="F415" s="239"/>
      <c r="G415" s="66"/>
      <c r="H415" s="66"/>
      <c r="I415" s="66"/>
      <c r="J415" s="66"/>
      <c r="K415" s="67"/>
    </row>
    <row r="416" spans="1:11" ht="15" customHeight="1">
      <c r="A416" s="48"/>
      <c r="B416" s="120" t="s">
        <v>359</v>
      </c>
      <c r="C416" s="115"/>
      <c r="D416" s="243"/>
      <c r="E416" s="243"/>
      <c r="F416" s="243"/>
      <c r="G416" s="75"/>
      <c r="H416" s="75"/>
      <c r="I416" s="75"/>
      <c r="J416" s="75"/>
      <c r="K416" s="80"/>
    </row>
    <row r="417" spans="1:11" ht="15" customHeight="1">
      <c r="A417" s="48"/>
      <c r="B417" s="49" t="s">
        <v>19</v>
      </c>
      <c r="C417" s="50" t="s">
        <v>3930</v>
      </c>
      <c r="D417" s="51" t="s">
        <v>3930</v>
      </c>
      <c r="E417" s="51" t="s">
        <v>4055</v>
      </c>
      <c r="F417" s="51" t="s">
        <v>3930</v>
      </c>
      <c r="G417" s="51" t="s">
        <v>117</v>
      </c>
      <c r="H417" s="51" t="s">
        <v>13</v>
      </c>
      <c r="I417" s="609"/>
      <c r="J417" s="609"/>
      <c r="K417" s="53"/>
    </row>
    <row r="418" spans="1:11" ht="15" customHeight="1">
      <c r="A418" s="48"/>
      <c r="B418" s="691" t="s">
        <v>355</v>
      </c>
      <c r="C418" s="295">
        <v>1410.27</v>
      </c>
      <c r="D418" s="613">
        <f>C418*1.03</f>
        <v>1452.5780999999999</v>
      </c>
      <c r="E418" s="634">
        <f t="shared" ref="E418:E420" si="169">D418*1.08</f>
        <v>1568.7843480000001</v>
      </c>
      <c r="F418" s="686">
        <f t="shared" ref="F418:F420" si="170">ROUNDUP(E418,2)</f>
        <v>1568.79</v>
      </c>
      <c r="G418" s="621" t="s">
        <v>119</v>
      </c>
      <c r="H418" s="621" t="s">
        <v>331</v>
      </c>
      <c r="I418" s="610"/>
      <c r="J418" s="610"/>
      <c r="K418" s="258"/>
    </row>
    <row r="419" spans="1:11" ht="15" customHeight="1">
      <c r="A419" s="48"/>
      <c r="B419" s="688" t="s">
        <v>356</v>
      </c>
      <c r="C419" s="289">
        <v>1410.27</v>
      </c>
      <c r="D419" s="612">
        <f>C419*1.03</f>
        <v>1452.5780999999999</v>
      </c>
      <c r="E419" s="634">
        <f t="shared" si="169"/>
        <v>1568.7843480000001</v>
      </c>
      <c r="F419" s="686">
        <f t="shared" si="170"/>
        <v>1568.79</v>
      </c>
      <c r="G419" s="622" t="s">
        <v>23</v>
      </c>
      <c r="H419" s="622" t="s">
        <v>331</v>
      </c>
      <c r="I419" s="263"/>
      <c r="J419" s="263"/>
      <c r="K419" s="264"/>
    </row>
    <row r="420" spans="1:11" ht="15" customHeight="1">
      <c r="A420" s="48"/>
      <c r="B420" s="265" t="s">
        <v>357</v>
      </c>
      <c r="C420" s="290">
        <v>1624.49</v>
      </c>
      <c r="D420" s="279">
        <f>C420*1.03</f>
        <v>1673.2247</v>
      </c>
      <c r="E420" s="634">
        <f t="shared" si="169"/>
        <v>1807.082676</v>
      </c>
      <c r="F420" s="686">
        <f t="shared" si="170"/>
        <v>1807.09</v>
      </c>
      <c r="G420" s="268" t="s">
        <v>32</v>
      </c>
      <c r="H420" s="268" t="s">
        <v>358</v>
      </c>
      <c r="I420" s="269"/>
      <c r="J420" s="269"/>
      <c r="K420" s="270"/>
    </row>
    <row r="421" spans="1:11" ht="15" customHeight="1">
      <c r="A421" s="48"/>
      <c r="B421" s="49" t="s">
        <v>288</v>
      </c>
      <c r="C421" s="50" t="s">
        <v>3930</v>
      </c>
      <c r="D421" s="51" t="s">
        <v>3930</v>
      </c>
      <c r="E421" s="51" t="s">
        <v>4055</v>
      </c>
      <c r="F421" s="51" t="s">
        <v>3930</v>
      </c>
      <c r="G421" s="609" t="s">
        <v>178</v>
      </c>
      <c r="H421" s="609"/>
      <c r="I421" s="609"/>
      <c r="J421" s="609"/>
      <c r="K421" s="53"/>
    </row>
    <row r="422" spans="1:11" ht="15" customHeight="1">
      <c r="A422" s="48"/>
      <c r="B422" s="691" t="s">
        <v>339</v>
      </c>
      <c r="C422" s="254">
        <v>204.86</v>
      </c>
      <c r="D422" s="607">
        <f>C422*1.03</f>
        <v>211.00580000000002</v>
      </c>
      <c r="E422" s="634">
        <f t="shared" ref="E422:E423" si="171">D422*1.08</f>
        <v>227.88626400000004</v>
      </c>
      <c r="F422" s="686">
        <f t="shared" ref="F422:F423" si="172">ROUNDUP(E422,2)</f>
        <v>227.89</v>
      </c>
      <c r="G422" s="610" t="s">
        <v>351</v>
      </c>
      <c r="H422" s="610"/>
      <c r="I422" s="610"/>
      <c r="J422" s="610"/>
      <c r="K422" s="258"/>
    </row>
    <row r="423" spans="1:11" ht="15" customHeight="1" thickBot="1">
      <c r="A423" s="54"/>
      <c r="B423" s="689" t="s">
        <v>360</v>
      </c>
      <c r="C423" s="278">
        <v>204.85</v>
      </c>
      <c r="D423" s="608">
        <f>C423*1.03</f>
        <v>210.99549999999999</v>
      </c>
      <c r="E423" s="634">
        <f t="shared" si="171"/>
        <v>227.87514000000002</v>
      </c>
      <c r="F423" s="719">
        <f t="shared" si="172"/>
        <v>227.88</v>
      </c>
      <c r="G423" s="611" t="s">
        <v>340</v>
      </c>
      <c r="H423" s="611" t="s">
        <v>361</v>
      </c>
      <c r="I423" s="611"/>
      <c r="J423" s="611"/>
      <c r="K423" s="277"/>
    </row>
    <row r="424" spans="1:11" ht="15" customHeight="1">
      <c r="A424" s="62"/>
      <c r="B424" s="121" t="s">
        <v>3946</v>
      </c>
      <c r="C424" s="115"/>
      <c r="D424" s="243"/>
      <c r="E424" s="243"/>
      <c r="F424" s="243"/>
      <c r="G424" s="75"/>
      <c r="H424" s="75"/>
      <c r="I424" s="75"/>
      <c r="J424" s="75"/>
      <c r="K424" s="80"/>
    </row>
    <row r="425" spans="1:11" ht="15" customHeight="1">
      <c r="A425" s="62"/>
      <c r="B425" s="99" t="s">
        <v>365</v>
      </c>
      <c r="C425" s="77"/>
      <c r="D425" s="240"/>
      <c r="E425" s="240"/>
      <c r="F425" s="240"/>
      <c r="G425" s="70"/>
      <c r="H425" s="70"/>
      <c r="I425" s="70"/>
      <c r="J425" s="70"/>
      <c r="K425" s="71"/>
    </row>
    <row r="426" spans="1:11" ht="15" customHeight="1">
      <c r="A426" s="62"/>
      <c r="B426" s="684" t="s">
        <v>19</v>
      </c>
      <c r="C426" s="50" t="s">
        <v>3930</v>
      </c>
      <c r="D426" s="51" t="s">
        <v>3930</v>
      </c>
      <c r="E426" s="51" t="s">
        <v>4055</v>
      </c>
      <c r="F426" s="51" t="s">
        <v>4055</v>
      </c>
      <c r="G426" s="51" t="s">
        <v>3048</v>
      </c>
      <c r="H426" s="51" t="s">
        <v>21</v>
      </c>
      <c r="I426" s="51" t="s">
        <v>13</v>
      </c>
      <c r="J426" s="52"/>
      <c r="K426" s="84" t="s">
        <v>51</v>
      </c>
    </row>
    <row r="427" spans="1:11" ht="15" customHeight="1">
      <c r="A427" s="62"/>
      <c r="B427" s="691" t="s">
        <v>362</v>
      </c>
      <c r="C427" s="295">
        <v>447.57</v>
      </c>
      <c r="D427" s="255">
        <f>C427*1.03</f>
        <v>460.99709999999999</v>
      </c>
      <c r="E427" s="634">
        <f t="shared" ref="E427:E428" si="173">D427*1.08</f>
        <v>497.876868</v>
      </c>
      <c r="F427" s="686">
        <f t="shared" ref="F427:F428" si="174">ROUNDUP(E427,2)</f>
        <v>497.88</v>
      </c>
      <c r="G427" s="256" t="s">
        <v>363</v>
      </c>
      <c r="H427" s="256" t="s">
        <v>32</v>
      </c>
      <c r="I427" s="256" t="s">
        <v>331</v>
      </c>
      <c r="J427" s="257"/>
      <c r="K427" s="302" t="s">
        <v>55</v>
      </c>
    </row>
    <row r="428" spans="1:11" ht="15" customHeight="1" thickBot="1">
      <c r="A428" s="62"/>
      <c r="B428" s="689" t="s">
        <v>364</v>
      </c>
      <c r="C428" s="278">
        <v>248.66</v>
      </c>
      <c r="D428" s="279">
        <f>C428*1.03</f>
        <v>256.1198</v>
      </c>
      <c r="E428" s="634">
        <f t="shared" si="173"/>
        <v>276.60938400000003</v>
      </c>
      <c r="F428" s="686">
        <f t="shared" si="174"/>
        <v>276.61</v>
      </c>
      <c r="G428" s="292" t="s">
        <v>363</v>
      </c>
      <c r="H428" s="292" t="s">
        <v>23</v>
      </c>
      <c r="I428" s="292" t="s">
        <v>331</v>
      </c>
      <c r="J428" s="276"/>
      <c r="K428" s="306" t="s">
        <v>55</v>
      </c>
    </row>
    <row r="429" spans="1:11" ht="15" customHeight="1">
      <c r="A429" s="62"/>
      <c r="B429" s="46" t="s">
        <v>369</v>
      </c>
      <c r="C429" s="59"/>
      <c r="D429" s="238"/>
      <c r="E429" s="238"/>
      <c r="F429" s="238"/>
      <c r="G429" s="46"/>
      <c r="H429" s="46"/>
      <c r="I429" s="46"/>
      <c r="J429" s="46"/>
      <c r="K429" s="47"/>
    </row>
    <row r="430" spans="1:11" ht="15" customHeight="1">
      <c r="A430" s="62"/>
      <c r="B430" s="684" t="s">
        <v>19</v>
      </c>
      <c r="C430" s="50" t="s">
        <v>3930</v>
      </c>
      <c r="D430" s="51" t="s">
        <v>3930</v>
      </c>
      <c r="E430" s="51" t="s">
        <v>4055</v>
      </c>
      <c r="F430" s="51" t="s">
        <v>3930</v>
      </c>
      <c r="G430" s="51" t="s">
        <v>3048</v>
      </c>
      <c r="H430" s="51" t="s">
        <v>21</v>
      </c>
      <c r="I430" s="51" t="s">
        <v>13</v>
      </c>
      <c r="J430" s="52"/>
      <c r="K430" s="84" t="s">
        <v>51</v>
      </c>
    </row>
    <row r="431" spans="1:11" ht="15" customHeight="1">
      <c r="A431" s="62"/>
      <c r="B431" s="691" t="s">
        <v>366</v>
      </c>
      <c r="C431" s="254">
        <v>452.16</v>
      </c>
      <c r="D431" s="255">
        <v>465.73</v>
      </c>
      <c r="E431" s="634">
        <f t="shared" ref="E431:E432" si="175">D431*1.08</f>
        <v>502.98840000000007</v>
      </c>
      <c r="F431" s="686">
        <f t="shared" ref="F431:F432" si="176">ROUNDUP(E431,2)</f>
        <v>502.99</v>
      </c>
      <c r="G431" s="256" t="s">
        <v>367</v>
      </c>
      <c r="H431" s="256" t="s">
        <v>32</v>
      </c>
      <c r="I431" s="256" t="s">
        <v>331</v>
      </c>
      <c r="J431" s="257"/>
      <c r="K431" s="302" t="s">
        <v>3939</v>
      </c>
    </row>
    <row r="432" spans="1:11" ht="15" customHeight="1">
      <c r="A432" s="62"/>
      <c r="B432" s="265" t="s">
        <v>368</v>
      </c>
      <c r="C432" s="266">
        <v>263.61</v>
      </c>
      <c r="D432" s="279">
        <f>C432*1.03</f>
        <v>271.51830000000001</v>
      </c>
      <c r="E432" s="634">
        <f t="shared" si="175"/>
        <v>293.23976400000004</v>
      </c>
      <c r="F432" s="686">
        <f t="shared" si="176"/>
        <v>293.24</v>
      </c>
      <c r="G432" s="268" t="s">
        <v>367</v>
      </c>
      <c r="H432" s="268" t="s">
        <v>23</v>
      </c>
      <c r="I432" s="268" t="s">
        <v>331</v>
      </c>
      <c r="J432" s="269"/>
      <c r="K432" s="331" t="s">
        <v>3939</v>
      </c>
    </row>
    <row r="433" spans="1:11" ht="15" customHeight="1">
      <c r="A433" s="62"/>
      <c r="B433" s="684" t="s">
        <v>288</v>
      </c>
      <c r="C433" s="50" t="s">
        <v>3930</v>
      </c>
      <c r="D433" s="51" t="s">
        <v>3930</v>
      </c>
      <c r="E433" s="51" t="s">
        <v>4055</v>
      </c>
      <c r="F433" s="51" t="s">
        <v>3930</v>
      </c>
      <c r="G433" s="52" t="s">
        <v>178</v>
      </c>
      <c r="H433" s="52"/>
      <c r="I433" s="52"/>
      <c r="J433" s="52"/>
      <c r="K433" s="53"/>
    </row>
    <row r="434" spans="1:11" ht="15" customHeight="1">
      <c r="A434" s="62"/>
      <c r="B434" s="691" t="s">
        <v>352</v>
      </c>
      <c r="C434" s="254">
        <v>147.02000000000001</v>
      </c>
      <c r="D434" s="255">
        <v>151.44</v>
      </c>
      <c r="E434" s="634">
        <f t="shared" ref="E434:E435" si="177">D434*1.08</f>
        <v>163.55520000000001</v>
      </c>
      <c r="F434" s="686">
        <f t="shared" ref="F434:F435" si="178">ROUNDUP(E434,2)</f>
        <v>163.56</v>
      </c>
      <c r="G434" s="257" t="s">
        <v>370</v>
      </c>
      <c r="H434" s="257"/>
      <c r="I434" s="257"/>
      <c r="J434" s="257"/>
      <c r="K434" s="258"/>
    </row>
    <row r="435" spans="1:11" ht="15" customHeight="1" thickBot="1">
      <c r="A435" s="62"/>
      <c r="B435" s="690" t="s">
        <v>371</v>
      </c>
      <c r="C435" s="281">
        <v>204.84</v>
      </c>
      <c r="D435" s="282">
        <f>C435*1.03</f>
        <v>210.98520000000002</v>
      </c>
      <c r="E435" s="634">
        <f t="shared" si="177"/>
        <v>227.86401600000005</v>
      </c>
      <c r="F435" s="686">
        <f t="shared" si="178"/>
        <v>227.87</v>
      </c>
      <c r="G435" s="283" t="s">
        <v>372</v>
      </c>
      <c r="H435" s="283"/>
      <c r="I435" s="283"/>
      <c r="J435" s="283"/>
      <c r="K435" s="284"/>
    </row>
    <row r="436" spans="1:11" ht="15" customHeight="1" thickBot="1">
      <c r="A436" s="285"/>
      <c r="B436" s="122"/>
      <c r="C436" s="122"/>
      <c r="D436" s="242"/>
      <c r="E436" s="242"/>
      <c r="F436" s="242"/>
      <c r="G436" s="122"/>
      <c r="H436" s="122"/>
      <c r="I436" s="122"/>
      <c r="J436" s="122"/>
      <c r="K436" s="288"/>
    </row>
    <row r="437" spans="1:11" ht="15" customHeight="1">
      <c r="A437" s="45"/>
      <c r="B437" s="74" t="s">
        <v>3947</v>
      </c>
      <c r="C437" s="66"/>
      <c r="D437" s="237"/>
      <c r="E437" s="237"/>
      <c r="F437" s="237"/>
      <c r="G437" s="66"/>
      <c r="H437" s="66"/>
      <c r="I437" s="66"/>
      <c r="J437" s="66"/>
      <c r="K437" s="67"/>
    </row>
    <row r="438" spans="1:11" ht="15" customHeight="1">
      <c r="A438" s="48"/>
      <c r="B438" s="49" t="s">
        <v>19</v>
      </c>
      <c r="C438" s="50" t="s">
        <v>3930</v>
      </c>
      <c r="D438" s="51" t="s">
        <v>3930</v>
      </c>
      <c r="E438" s="51" t="s">
        <v>4055</v>
      </c>
      <c r="F438" s="51" t="s">
        <v>3930</v>
      </c>
      <c r="G438" s="51" t="s">
        <v>21</v>
      </c>
      <c r="H438" s="51" t="s">
        <v>13</v>
      </c>
      <c r="I438" s="52"/>
      <c r="J438" s="52"/>
      <c r="K438" s="53"/>
    </row>
    <row r="439" spans="1:11" ht="15" customHeight="1">
      <c r="A439" s="48"/>
      <c r="B439" s="691" t="s">
        <v>373</v>
      </c>
      <c r="C439" s="254">
        <v>706.68</v>
      </c>
      <c r="D439" s="255">
        <v>727.89</v>
      </c>
      <c r="E439" s="634">
        <f t="shared" ref="E439:E443" si="179">D439*1.08</f>
        <v>786.12120000000004</v>
      </c>
      <c r="F439" s="686">
        <f t="shared" ref="F439:F443" si="180">ROUNDUP(E439,2)</f>
        <v>786.13</v>
      </c>
      <c r="G439" s="256" t="s">
        <v>32</v>
      </c>
      <c r="H439" s="256" t="s">
        <v>331</v>
      </c>
      <c r="I439" s="257"/>
      <c r="J439" s="257"/>
      <c r="K439" s="258"/>
    </row>
    <row r="440" spans="1:11" ht="15" customHeight="1">
      <c r="A440" s="48"/>
      <c r="B440" s="688" t="s">
        <v>374</v>
      </c>
      <c r="C440" s="260">
        <v>629.95000000000005</v>
      </c>
      <c r="D440" s="261">
        <f>C440*1.03</f>
        <v>648.84850000000006</v>
      </c>
      <c r="E440" s="634">
        <f t="shared" si="179"/>
        <v>700.75638000000015</v>
      </c>
      <c r="F440" s="686">
        <f t="shared" si="180"/>
        <v>700.76</v>
      </c>
      <c r="G440" s="262" t="s">
        <v>119</v>
      </c>
      <c r="H440" s="262" t="s">
        <v>331</v>
      </c>
      <c r="I440" s="263"/>
      <c r="J440" s="263"/>
      <c r="K440" s="264"/>
    </row>
    <row r="441" spans="1:11" ht="15" customHeight="1">
      <c r="A441" s="48"/>
      <c r="B441" s="688" t="s">
        <v>375</v>
      </c>
      <c r="C441" s="260">
        <v>629.95000000000005</v>
      </c>
      <c r="D441" s="261">
        <f>C441*1.03</f>
        <v>648.84850000000006</v>
      </c>
      <c r="E441" s="634">
        <f t="shared" si="179"/>
        <v>700.75638000000015</v>
      </c>
      <c r="F441" s="686">
        <f t="shared" si="180"/>
        <v>700.76</v>
      </c>
      <c r="G441" s="262" t="s">
        <v>23</v>
      </c>
      <c r="H441" s="262" t="s">
        <v>331</v>
      </c>
      <c r="I441" s="263"/>
      <c r="J441" s="263"/>
      <c r="K441" s="264"/>
    </row>
    <row r="442" spans="1:11" ht="15" customHeight="1">
      <c r="A442" s="48"/>
      <c r="B442" s="688" t="s">
        <v>376</v>
      </c>
      <c r="C442" s="260">
        <v>645.29999999999995</v>
      </c>
      <c r="D442" s="261">
        <f>C442*1.03</f>
        <v>664.65899999999999</v>
      </c>
      <c r="E442" s="634">
        <f t="shared" si="179"/>
        <v>717.83172000000002</v>
      </c>
      <c r="F442" s="686">
        <f t="shared" si="180"/>
        <v>717.84</v>
      </c>
      <c r="G442" s="262" t="s">
        <v>3079</v>
      </c>
      <c r="H442" s="262" t="s">
        <v>331</v>
      </c>
      <c r="I442" s="263"/>
      <c r="J442" s="263"/>
      <c r="K442" s="264"/>
    </row>
    <row r="443" spans="1:11" ht="15" customHeight="1">
      <c r="A443" s="48"/>
      <c r="B443" s="265" t="s">
        <v>377</v>
      </c>
      <c r="C443" s="266">
        <v>645.29999999999995</v>
      </c>
      <c r="D443" s="279">
        <f>C443*1.03</f>
        <v>664.65899999999999</v>
      </c>
      <c r="E443" s="634">
        <f t="shared" si="179"/>
        <v>717.83172000000002</v>
      </c>
      <c r="F443" s="686">
        <f t="shared" si="180"/>
        <v>717.84</v>
      </c>
      <c r="G443" s="268" t="s">
        <v>3080</v>
      </c>
      <c r="H443" s="268" t="s">
        <v>331</v>
      </c>
      <c r="I443" s="269"/>
      <c r="J443" s="269"/>
      <c r="K443" s="270"/>
    </row>
    <row r="444" spans="1:11" ht="15" customHeight="1">
      <c r="A444" s="48"/>
      <c r="B444" s="49" t="s">
        <v>19</v>
      </c>
      <c r="C444" s="50" t="s">
        <v>3930</v>
      </c>
      <c r="D444" s="51" t="s">
        <v>3930</v>
      </c>
      <c r="E444" s="51" t="s">
        <v>4055</v>
      </c>
      <c r="F444" s="51" t="s">
        <v>3930</v>
      </c>
      <c r="G444" s="52" t="s">
        <v>2042</v>
      </c>
      <c r="H444" s="52"/>
      <c r="I444" s="52"/>
      <c r="J444" s="52"/>
      <c r="K444" s="53"/>
    </row>
    <row r="445" spans="1:11" ht="15" customHeight="1">
      <c r="A445" s="48"/>
      <c r="B445" s="691" t="s">
        <v>378</v>
      </c>
      <c r="C445" s="254">
        <v>77.37</v>
      </c>
      <c r="D445" s="255">
        <v>79.7</v>
      </c>
      <c r="E445" s="634">
        <f t="shared" ref="E445:E449" si="181">D445*1.08</f>
        <v>86.076000000000008</v>
      </c>
      <c r="F445" s="686">
        <f t="shared" ref="F445:F449" si="182">ROUNDUP(E445,2)</f>
        <v>86.08</v>
      </c>
      <c r="G445" s="257" t="s">
        <v>379</v>
      </c>
      <c r="H445" s="257"/>
      <c r="I445" s="257"/>
      <c r="J445" s="257"/>
      <c r="K445" s="258"/>
    </row>
    <row r="446" spans="1:11" ht="15" customHeight="1">
      <c r="A446" s="48"/>
      <c r="B446" s="688" t="s">
        <v>380</v>
      </c>
      <c r="C446" s="260">
        <v>49.53</v>
      </c>
      <c r="D446" s="261">
        <f>C446*1.03</f>
        <v>51.015900000000002</v>
      </c>
      <c r="E446" s="634">
        <f t="shared" si="181"/>
        <v>55.097172000000008</v>
      </c>
      <c r="F446" s="686">
        <f t="shared" si="182"/>
        <v>55.1</v>
      </c>
      <c r="G446" s="263" t="s">
        <v>381</v>
      </c>
      <c r="H446" s="263"/>
      <c r="I446" s="263"/>
      <c r="J446" s="263"/>
      <c r="K446" s="264"/>
    </row>
    <row r="447" spans="1:11" ht="15" customHeight="1">
      <c r="A447" s="48"/>
      <c r="B447" s="688" t="s">
        <v>382</v>
      </c>
      <c r="C447" s="260">
        <v>49.53</v>
      </c>
      <c r="D447" s="261">
        <f>C447*1.03</f>
        <v>51.015900000000002</v>
      </c>
      <c r="E447" s="634">
        <f t="shared" si="181"/>
        <v>55.097172000000008</v>
      </c>
      <c r="F447" s="686">
        <f t="shared" si="182"/>
        <v>55.1</v>
      </c>
      <c r="G447" s="263" t="s">
        <v>383</v>
      </c>
      <c r="H447" s="263"/>
      <c r="I447" s="263"/>
      <c r="J447" s="263"/>
      <c r="K447" s="264"/>
    </row>
    <row r="448" spans="1:11" ht="15" customHeight="1">
      <c r="A448" s="48"/>
      <c r="B448" s="688" t="s">
        <v>384</v>
      </c>
      <c r="C448" s="260">
        <v>56.5</v>
      </c>
      <c r="D448" s="261">
        <f>C448*1.03</f>
        <v>58.195</v>
      </c>
      <c r="E448" s="634">
        <f t="shared" si="181"/>
        <v>62.850600000000007</v>
      </c>
      <c r="F448" s="686">
        <f t="shared" si="182"/>
        <v>62.86</v>
      </c>
      <c r="G448" s="263" t="s">
        <v>385</v>
      </c>
      <c r="H448" s="263"/>
      <c r="I448" s="263"/>
      <c r="J448" s="263"/>
      <c r="K448" s="264"/>
    </row>
    <row r="449" spans="1:11" ht="15" customHeight="1">
      <c r="A449" s="48"/>
      <c r="B449" s="265" t="s">
        <v>386</v>
      </c>
      <c r="C449" s="266">
        <v>56.5</v>
      </c>
      <c r="D449" s="279">
        <f>C449*1.03</f>
        <v>58.195</v>
      </c>
      <c r="E449" s="634">
        <f t="shared" si="181"/>
        <v>62.850600000000007</v>
      </c>
      <c r="F449" s="686">
        <f t="shared" si="182"/>
        <v>62.86</v>
      </c>
      <c r="G449" s="269" t="s">
        <v>387</v>
      </c>
      <c r="H449" s="269"/>
      <c r="I449" s="269"/>
      <c r="J449" s="269"/>
      <c r="K449" s="270"/>
    </row>
    <row r="450" spans="1:11" ht="15" customHeight="1">
      <c r="A450" s="48"/>
      <c r="B450" s="49" t="s">
        <v>288</v>
      </c>
      <c r="C450" s="50" t="s">
        <v>3930</v>
      </c>
      <c r="D450" s="51" t="s">
        <v>3930</v>
      </c>
      <c r="E450" s="51" t="s">
        <v>4055</v>
      </c>
      <c r="F450" s="51" t="s">
        <v>3930</v>
      </c>
      <c r="G450" s="52" t="s">
        <v>178</v>
      </c>
      <c r="H450" s="52"/>
      <c r="I450" s="52"/>
      <c r="J450" s="52"/>
      <c r="K450" s="53"/>
    </row>
    <row r="451" spans="1:11" ht="15" customHeight="1">
      <c r="A451" s="48"/>
      <c r="B451" s="691" t="s">
        <v>388</v>
      </c>
      <c r="C451" s="291">
        <v>93.990000000000009</v>
      </c>
      <c r="D451" s="255">
        <v>105.62</v>
      </c>
      <c r="E451" s="634">
        <f t="shared" ref="E451:E454" si="183">D451*1.08</f>
        <v>114.06960000000001</v>
      </c>
      <c r="F451" s="686">
        <f t="shared" ref="F451:F454" si="184">ROUNDUP(E451,2)</f>
        <v>114.07000000000001</v>
      </c>
      <c r="G451" s="257" t="s">
        <v>389</v>
      </c>
      <c r="H451" s="257"/>
      <c r="I451" s="257"/>
      <c r="J451" s="257"/>
      <c r="K451" s="258"/>
    </row>
    <row r="452" spans="1:11" ht="15" customHeight="1">
      <c r="A452" s="48"/>
      <c r="B452" s="688" t="s">
        <v>390</v>
      </c>
      <c r="C452" s="332">
        <v>106.45</v>
      </c>
      <c r="D452" s="261">
        <v>104.66</v>
      </c>
      <c r="E452" s="634">
        <f t="shared" si="183"/>
        <v>113.03280000000001</v>
      </c>
      <c r="F452" s="686">
        <f t="shared" si="184"/>
        <v>113.04</v>
      </c>
      <c r="G452" s="263" t="s">
        <v>391</v>
      </c>
      <c r="H452" s="263"/>
      <c r="I452" s="263"/>
      <c r="J452" s="263"/>
      <c r="K452" s="264"/>
    </row>
    <row r="453" spans="1:11" ht="15" customHeight="1">
      <c r="A453" s="48"/>
      <c r="B453" s="688" t="s">
        <v>392</v>
      </c>
      <c r="C453" s="332">
        <v>116.65</v>
      </c>
      <c r="D453" s="261">
        <v>114.7</v>
      </c>
      <c r="E453" s="634">
        <f t="shared" si="183"/>
        <v>123.876</v>
      </c>
      <c r="F453" s="686">
        <f t="shared" si="184"/>
        <v>123.88000000000001</v>
      </c>
      <c r="G453" s="263" t="s">
        <v>393</v>
      </c>
      <c r="H453" s="263"/>
      <c r="I453" s="263"/>
      <c r="J453" s="263"/>
      <c r="K453" s="264"/>
    </row>
    <row r="454" spans="1:11" ht="15" customHeight="1" thickBot="1">
      <c r="A454" s="54"/>
      <c r="B454" s="689" t="s">
        <v>291</v>
      </c>
      <c r="C454" s="273">
        <v>40.229999999999997</v>
      </c>
      <c r="D454" s="279">
        <f>C454*1.03</f>
        <v>41.436900000000001</v>
      </c>
      <c r="E454" s="634">
        <f t="shared" si="183"/>
        <v>44.751852000000007</v>
      </c>
      <c r="F454" s="686">
        <f t="shared" si="184"/>
        <v>44.76</v>
      </c>
      <c r="G454" s="276" t="s">
        <v>292</v>
      </c>
      <c r="H454" s="276"/>
      <c r="I454" s="276"/>
      <c r="J454" s="276"/>
      <c r="K454" s="277"/>
    </row>
    <row r="455" spans="1:11" ht="15" customHeight="1">
      <c r="A455" s="45"/>
      <c r="B455" s="74" t="s">
        <v>394</v>
      </c>
      <c r="C455" s="76"/>
      <c r="D455" s="239"/>
      <c r="E455" s="239"/>
      <c r="F455" s="239"/>
      <c r="G455" s="66"/>
      <c r="H455" s="66"/>
      <c r="I455" s="66"/>
      <c r="J455" s="66"/>
      <c r="K455" s="67"/>
    </row>
    <row r="456" spans="1:11" ht="15" customHeight="1">
      <c r="A456" s="48"/>
      <c r="B456" s="101" t="s">
        <v>3081</v>
      </c>
      <c r="C456" s="77"/>
      <c r="D456" s="240"/>
      <c r="E456" s="240"/>
      <c r="F456" s="240"/>
      <c r="G456" s="70"/>
      <c r="H456" s="70"/>
      <c r="I456" s="70"/>
      <c r="J456" s="70"/>
      <c r="K456" s="71"/>
    </row>
    <row r="457" spans="1:11" ht="15" customHeight="1">
      <c r="A457" s="48"/>
      <c r="B457" s="49" t="s">
        <v>19</v>
      </c>
      <c r="C457" s="50" t="s">
        <v>3930</v>
      </c>
      <c r="D457" s="51" t="s">
        <v>3930</v>
      </c>
      <c r="E457" s="51" t="s">
        <v>4055</v>
      </c>
      <c r="F457" s="51" t="s">
        <v>3930</v>
      </c>
      <c r="G457" s="51" t="s">
        <v>21</v>
      </c>
      <c r="H457" s="51" t="s">
        <v>13</v>
      </c>
      <c r="I457" s="52"/>
      <c r="J457" s="52"/>
      <c r="K457" s="53"/>
    </row>
    <row r="458" spans="1:11" ht="15" customHeight="1">
      <c r="A458" s="48"/>
      <c r="B458" s="691" t="s">
        <v>395</v>
      </c>
      <c r="C458" s="254">
        <v>847.2</v>
      </c>
      <c r="D458" s="255">
        <f>C458*1.03</f>
        <v>872.6160000000001</v>
      </c>
      <c r="E458" s="634">
        <f t="shared" ref="E458:E462" si="185">D458*1.08</f>
        <v>942.42528000000016</v>
      </c>
      <c r="F458" s="686">
        <f t="shared" ref="F458:F462" si="186">ROUNDUP(E458,2)</f>
        <v>942.43</v>
      </c>
      <c r="G458" s="256" t="s">
        <v>32</v>
      </c>
      <c r="H458" s="256" t="s">
        <v>331</v>
      </c>
      <c r="I458" s="257"/>
      <c r="J458" s="257"/>
      <c r="K458" s="258"/>
    </row>
    <row r="459" spans="1:11" ht="15" customHeight="1">
      <c r="A459" s="48"/>
      <c r="B459" s="688" t="s">
        <v>396</v>
      </c>
      <c r="C459" s="260">
        <v>790.3</v>
      </c>
      <c r="D459" s="261">
        <f>C459*1.03</f>
        <v>814.00900000000001</v>
      </c>
      <c r="E459" s="634">
        <f t="shared" si="185"/>
        <v>879.12972000000002</v>
      </c>
      <c r="F459" s="686">
        <f t="shared" si="186"/>
        <v>879.13</v>
      </c>
      <c r="G459" s="262" t="s">
        <v>119</v>
      </c>
      <c r="H459" s="262" t="s">
        <v>331</v>
      </c>
      <c r="I459" s="263"/>
      <c r="J459" s="263"/>
      <c r="K459" s="264"/>
    </row>
    <row r="460" spans="1:11" ht="15" customHeight="1">
      <c r="A460" s="48"/>
      <c r="B460" s="688" t="s">
        <v>397</v>
      </c>
      <c r="C460" s="260">
        <v>790.3</v>
      </c>
      <c r="D460" s="261">
        <f>C460*1.03</f>
        <v>814.00900000000001</v>
      </c>
      <c r="E460" s="634">
        <f t="shared" si="185"/>
        <v>879.12972000000002</v>
      </c>
      <c r="F460" s="686">
        <f t="shared" si="186"/>
        <v>879.13</v>
      </c>
      <c r="G460" s="262" t="s">
        <v>23</v>
      </c>
      <c r="H460" s="262" t="s">
        <v>331</v>
      </c>
      <c r="I460" s="263"/>
      <c r="J460" s="263"/>
      <c r="K460" s="264"/>
    </row>
    <row r="461" spans="1:11" ht="15" customHeight="1">
      <c r="A461" s="48"/>
      <c r="B461" s="688" t="s">
        <v>398</v>
      </c>
      <c r="C461" s="289">
        <v>815.01</v>
      </c>
      <c r="D461" s="261">
        <f>C461*1.03</f>
        <v>839.46029999999996</v>
      </c>
      <c r="E461" s="634">
        <f t="shared" si="185"/>
        <v>906.61712399999999</v>
      </c>
      <c r="F461" s="686">
        <f t="shared" si="186"/>
        <v>906.62</v>
      </c>
      <c r="G461" s="262" t="s">
        <v>3079</v>
      </c>
      <c r="H461" s="262" t="s">
        <v>331</v>
      </c>
      <c r="I461" s="263"/>
      <c r="J461" s="263"/>
      <c r="K461" s="264"/>
    </row>
    <row r="462" spans="1:11" ht="15" customHeight="1">
      <c r="A462" s="48"/>
      <c r="B462" s="265" t="s">
        <v>399</v>
      </c>
      <c r="C462" s="290">
        <v>815.01</v>
      </c>
      <c r="D462" s="279">
        <f>C462*1.03</f>
        <v>839.46029999999996</v>
      </c>
      <c r="E462" s="634">
        <f t="shared" si="185"/>
        <v>906.61712399999999</v>
      </c>
      <c r="F462" s="686">
        <f t="shared" si="186"/>
        <v>906.62</v>
      </c>
      <c r="G462" s="268" t="s">
        <v>3080</v>
      </c>
      <c r="H462" s="268" t="s">
        <v>331</v>
      </c>
      <c r="I462" s="269"/>
      <c r="J462" s="269"/>
      <c r="K462" s="270"/>
    </row>
    <row r="463" spans="1:11" ht="15" customHeight="1">
      <c r="A463" s="48"/>
      <c r="B463" s="49" t="s">
        <v>19</v>
      </c>
      <c r="C463" s="50" t="s">
        <v>3930</v>
      </c>
      <c r="D463" s="51" t="s">
        <v>3930</v>
      </c>
      <c r="E463" s="51" t="s">
        <v>4055</v>
      </c>
      <c r="F463" s="51" t="s">
        <v>3930</v>
      </c>
      <c r="G463" s="52" t="s">
        <v>2042</v>
      </c>
      <c r="H463" s="52"/>
      <c r="I463" s="52"/>
      <c r="J463" s="52"/>
      <c r="K463" s="53"/>
    </row>
    <row r="464" spans="1:11" ht="15" customHeight="1">
      <c r="A464" s="48"/>
      <c r="B464" s="691" t="s">
        <v>400</v>
      </c>
      <c r="C464" s="254">
        <v>196.93</v>
      </c>
      <c r="D464" s="255">
        <f>C464*1.03</f>
        <v>202.83790000000002</v>
      </c>
      <c r="E464" s="634">
        <f t="shared" ref="E464:E468" si="187">D464*1.08</f>
        <v>219.06493200000003</v>
      </c>
      <c r="F464" s="686">
        <f t="shared" ref="F464:F468" si="188">ROUNDUP(E464,2)</f>
        <v>219.07</v>
      </c>
      <c r="G464" s="257" t="s">
        <v>379</v>
      </c>
      <c r="H464" s="257"/>
      <c r="I464" s="257"/>
      <c r="J464" s="257"/>
      <c r="K464" s="258"/>
    </row>
    <row r="465" spans="1:11" ht="15" customHeight="1">
      <c r="A465" s="48"/>
      <c r="B465" s="688" t="s">
        <v>401</v>
      </c>
      <c r="C465" s="260">
        <v>173.39</v>
      </c>
      <c r="D465" s="261">
        <v>178.6</v>
      </c>
      <c r="E465" s="634">
        <f t="shared" si="187"/>
        <v>192.88800000000001</v>
      </c>
      <c r="F465" s="686">
        <f t="shared" si="188"/>
        <v>192.89</v>
      </c>
      <c r="G465" s="263" t="s">
        <v>381</v>
      </c>
      <c r="H465" s="263"/>
      <c r="I465" s="263"/>
      <c r="J465" s="263"/>
      <c r="K465" s="264"/>
    </row>
    <row r="466" spans="1:11" ht="15" customHeight="1">
      <c r="A466" s="48"/>
      <c r="B466" s="688" t="s">
        <v>402</v>
      </c>
      <c r="C466" s="289">
        <v>173.39</v>
      </c>
      <c r="D466" s="261">
        <f>C466*1.03</f>
        <v>178.5917</v>
      </c>
      <c r="E466" s="634">
        <f t="shared" si="187"/>
        <v>192.87903600000001</v>
      </c>
      <c r="F466" s="686">
        <f t="shared" si="188"/>
        <v>192.88</v>
      </c>
      <c r="G466" s="263" t="s">
        <v>383</v>
      </c>
      <c r="H466" s="263"/>
      <c r="I466" s="263"/>
      <c r="J466" s="263"/>
      <c r="K466" s="264"/>
    </row>
    <row r="467" spans="1:11" ht="15" customHeight="1">
      <c r="A467" s="48"/>
      <c r="B467" s="688" t="s">
        <v>403</v>
      </c>
      <c r="C467" s="289">
        <v>186.39</v>
      </c>
      <c r="D467" s="261">
        <f>C467*1.03</f>
        <v>191.98169999999999</v>
      </c>
      <c r="E467" s="634">
        <f t="shared" si="187"/>
        <v>207.340236</v>
      </c>
      <c r="F467" s="686">
        <f t="shared" si="188"/>
        <v>207.35</v>
      </c>
      <c r="G467" s="263" t="s">
        <v>385</v>
      </c>
      <c r="H467" s="263"/>
      <c r="I467" s="263"/>
      <c r="J467" s="263"/>
      <c r="K467" s="264"/>
    </row>
    <row r="468" spans="1:11" ht="15" customHeight="1" thickBot="1">
      <c r="A468" s="54"/>
      <c r="B468" s="689" t="s">
        <v>404</v>
      </c>
      <c r="C468" s="278">
        <v>186.39</v>
      </c>
      <c r="D468" s="279">
        <f>C468*1.03</f>
        <v>191.98169999999999</v>
      </c>
      <c r="E468" s="634">
        <f t="shared" si="187"/>
        <v>207.340236</v>
      </c>
      <c r="F468" s="686">
        <f t="shared" si="188"/>
        <v>207.35</v>
      </c>
      <c r="G468" s="276" t="s">
        <v>387</v>
      </c>
      <c r="H468" s="276"/>
      <c r="I468" s="276"/>
      <c r="J468" s="276"/>
      <c r="K468" s="277"/>
    </row>
    <row r="469" spans="1:11" ht="15" customHeight="1">
      <c r="A469" s="45"/>
      <c r="B469" s="74" t="s">
        <v>3084</v>
      </c>
      <c r="C469" s="76"/>
      <c r="D469" s="239"/>
      <c r="E469" s="239"/>
      <c r="F469" s="239"/>
      <c r="G469" s="66"/>
      <c r="H469" s="66"/>
      <c r="I469" s="66"/>
      <c r="J469" s="66"/>
      <c r="K469" s="67"/>
    </row>
    <row r="470" spans="1:11" ht="15" customHeight="1">
      <c r="A470" s="48"/>
      <c r="B470" s="101" t="s">
        <v>3082</v>
      </c>
      <c r="C470" s="77"/>
      <c r="D470" s="240"/>
      <c r="E470" s="240"/>
      <c r="F470" s="240"/>
      <c r="G470" s="70"/>
      <c r="H470" s="70"/>
      <c r="I470" s="70"/>
      <c r="J470" s="70"/>
      <c r="K470" s="71"/>
    </row>
    <row r="471" spans="1:11" ht="15" customHeight="1">
      <c r="A471" s="48"/>
      <c r="B471" s="49" t="s">
        <v>19</v>
      </c>
      <c r="C471" s="50" t="s">
        <v>3930</v>
      </c>
      <c r="D471" s="51" t="s">
        <v>3930</v>
      </c>
      <c r="E471" s="51" t="s">
        <v>4055</v>
      </c>
      <c r="F471" s="51" t="s">
        <v>3930</v>
      </c>
      <c r="G471" s="51" t="s">
        <v>21</v>
      </c>
      <c r="H471" s="51" t="s">
        <v>13</v>
      </c>
      <c r="I471" s="52"/>
      <c r="J471" s="52"/>
      <c r="K471" s="53"/>
    </row>
    <row r="472" spans="1:11" ht="15" customHeight="1">
      <c r="A472" s="48"/>
      <c r="B472" s="691" t="s">
        <v>405</v>
      </c>
      <c r="C472" s="254">
        <v>987.73</v>
      </c>
      <c r="D472" s="255">
        <f>C472*1.03</f>
        <v>1017.3619</v>
      </c>
      <c r="E472" s="634">
        <f t="shared" ref="E472:E476" si="189">D472*1.08</f>
        <v>1098.7508520000001</v>
      </c>
      <c r="F472" s="686">
        <f t="shared" ref="F472:F476" si="190">ROUNDUP(E472,2)</f>
        <v>1098.76</v>
      </c>
      <c r="G472" s="256" t="s">
        <v>32</v>
      </c>
      <c r="H472" s="256" t="s">
        <v>331</v>
      </c>
      <c r="I472" s="257"/>
      <c r="J472" s="257"/>
      <c r="K472" s="258"/>
    </row>
    <row r="473" spans="1:11" ht="15" customHeight="1">
      <c r="A473" s="48"/>
      <c r="B473" s="688" t="s">
        <v>406</v>
      </c>
      <c r="C473" s="260">
        <v>893.38</v>
      </c>
      <c r="D473" s="261">
        <f>C473*1.03</f>
        <v>920.18140000000005</v>
      </c>
      <c r="E473" s="634">
        <f t="shared" si="189"/>
        <v>993.79591200000016</v>
      </c>
      <c r="F473" s="686">
        <f t="shared" si="190"/>
        <v>993.8</v>
      </c>
      <c r="G473" s="262" t="s">
        <v>119</v>
      </c>
      <c r="H473" s="262" t="s">
        <v>331</v>
      </c>
      <c r="I473" s="263"/>
      <c r="J473" s="263"/>
      <c r="K473" s="264"/>
    </row>
    <row r="474" spans="1:11" ht="15" customHeight="1">
      <c r="A474" s="48"/>
      <c r="B474" s="688" t="s">
        <v>407</v>
      </c>
      <c r="C474" s="260">
        <v>893.38</v>
      </c>
      <c r="D474" s="261">
        <f>C474*1.03</f>
        <v>920.18140000000005</v>
      </c>
      <c r="E474" s="634">
        <f t="shared" si="189"/>
        <v>993.79591200000016</v>
      </c>
      <c r="F474" s="686">
        <f t="shared" si="190"/>
        <v>993.8</v>
      </c>
      <c r="G474" s="262" t="s">
        <v>23</v>
      </c>
      <c r="H474" s="262" t="s">
        <v>331</v>
      </c>
      <c r="I474" s="263"/>
      <c r="J474" s="263"/>
      <c r="K474" s="264"/>
    </row>
    <row r="475" spans="1:11" ht="15" customHeight="1">
      <c r="A475" s="48"/>
      <c r="B475" s="688" t="s">
        <v>408</v>
      </c>
      <c r="C475" s="289">
        <v>905.24</v>
      </c>
      <c r="D475" s="261">
        <f>C475*1.03</f>
        <v>932.3972</v>
      </c>
      <c r="E475" s="634">
        <f t="shared" si="189"/>
        <v>1006.9889760000001</v>
      </c>
      <c r="F475" s="686">
        <f t="shared" si="190"/>
        <v>1006.99</v>
      </c>
      <c r="G475" s="262" t="s">
        <v>3079</v>
      </c>
      <c r="H475" s="262" t="s">
        <v>331</v>
      </c>
      <c r="I475" s="263"/>
      <c r="J475" s="263"/>
      <c r="K475" s="264"/>
    </row>
    <row r="476" spans="1:11" ht="15" customHeight="1">
      <c r="A476" s="48"/>
      <c r="B476" s="265" t="s">
        <v>409</v>
      </c>
      <c r="C476" s="290">
        <v>905.24</v>
      </c>
      <c r="D476" s="279">
        <f>C476*1.03</f>
        <v>932.3972</v>
      </c>
      <c r="E476" s="634">
        <f t="shared" si="189"/>
        <v>1006.9889760000001</v>
      </c>
      <c r="F476" s="686">
        <f t="shared" si="190"/>
        <v>1006.99</v>
      </c>
      <c r="G476" s="268" t="s">
        <v>3080</v>
      </c>
      <c r="H476" s="268" t="s">
        <v>331</v>
      </c>
      <c r="I476" s="269"/>
      <c r="J476" s="269"/>
      <c r="K476" s="270"/>
    </row>
    <row r="477" spans="1:11" ht="15" customHeight="1">
      <c r="A477" s="48"/>
      <c r="B477" s="49" t="s">
        <v>19</v>
      </c>
      <c r="C477" s="50" t="s">
        <v>3930</v>
      </c>
      <c r="D477" s="51" t="s">
        <v>3930</v>
      </c>
      <c r="E477" s="51" t="s">
        <v>4055</v>
      </c>
      <c r="F477" s="51" t="s">
        <v>3930</v>
      </c>
      <c r="G477" s="52" t="s">
        <v>2042</v>
      </c>
      <c r="H477" s="52"/>
      <c r="I477" s="52"/>
      <c r="J477" s="52"/>
      <c r="K477" s="53"/>
    </row>
    <row r="478" spans="1:11" ht="15" customHeight="1">
      <c r="A478" s="48"/>
      <c r="B478" s="691" t="s">
        <v>410</v>
      </c>
      <c r="C478" s="254">
        <v>196.93</v>
      </c>
      <c r="D478" s="255">
        <f>C478*1.03</f>
        <v>202.83790000000002</v>
      </c>
      <c r="E478" s="634">
        <f t="shared" ref="E478:E482" si="191">D478*1.08</f>
        <v>219.06493200000003</v>
      </c>
      <c r="F478" s="686">
        <f t="shared" ref="F478:F482" si="192">ROUNDUP(E478,2)</f>
        <v>219.07</v>
      </c>
      <c r="G478" s="257" t="s">
        <v>379</v>
      </c>
      <c r="H478" s="257"/>
      <c r="I478" s="257"/>
      <c r="J478" s="257"/>
      <c r="K478" s="258"/>
    </row>
    <row r="479" spans="1:11" ht="15" customHeight="1">
      <c r="A479" s="48"/>
      <c r="B479" s="688" t="s">
        <v>411</v>
      </c>
      <c r="C479" s="260">
        <v>179.57</v>
      </c>
      <c r="D479" s="261">
        <f>C479*1.03</f>
        <v>184.9571</v>
      </c>
      <c r="E479" s="634">
        <f t="shared" si="191"/>
        <v>199.753668</v>
      </c>
      <c r="F479" s="686">
        <f t="shared" si="192"/>
        <v>199.76</v>
      </c>
      <c r="G479" s="263" t="s">
        <v>381</v>
      </c>
      <c r="H479" s="263"/>
      <c r="I479" s="263"/>
      <c r="J479" s="263"/>
      <c r="K479" s="264"/>
    </row>
    <row r="480" spans="1:11" ht="15" customHeight="1">
      <c r="A480" s="48"/>
      <c r="B480" s="688" t="s">
        <v>412</v>
      </c>
      <c r="C480" s="260">
        <v>179.57</v>
      </c>
      <c r="D480" s="261">
        <f>C480*1.03</f>
        <v>184.9571</v>
      </c>
      <c r="E480" s="634">
        <f t="shared" si="191"/>
        <v>199.753668</v>
      </c>
      <c r="F480" s="686">
        <f t="shared" si="192"/>
        <v>199.76</v>
      </c>
      <c r="G480" s="263" t="s">
        <v>383</v>
      </c>
      <c r="H480" s="263"/>
      <c r="I480" s="263"/>
      <c r="J480" s="263"/>
      <c r="K480" s="264"/>
    </row>
    <row r="481" spans="1:11" ht="15" customHeight="1">
      <c r="A481" s="48"/>
      <c r="B481" s="688" t="s">
        <v>413</v>
      </c>
      <c r="C481" s="289">
        <v>192.57</v>
      </c>
      <c r="D481" s="261">
        <f>C481*1.03</f>
        <v>198.34710000000001</v>
      </c>
      <c r="E481" s="634">
        <f t="shared" si="191"/>
        <v>214.21486800000002</v>
      </c>
      <c r="F481" s="686">
        <f t="shared" si="192"/>
        <v>214.22</v>
      </c>
      <c r="G481" s="263" t="s">
        <v>385</v>
      </c>
      <c r="H481" s="263"/>
      <c r="I481" s="263"/>
      <c r="J481" s="263"/>
      <c r="K481" s="264"/>
    </row>
    <row r="482" spans="1:11" ht="15" customHeight="1" thickBot="1">
      <c r="A482" s="54"/>
      <c r="B482" s="689" t="s">
        <v>414</v>
      </c>
      <c r="C482" s="278">
        <v>192.57</v>
      </c>
      <c r="D482" s="279">
        <f>C482*1.03</f>
        <v>198.34710000000001</v>
      </c>
      <c r="E482" s="634">
        <f t="shared" si="191"/>
        <v>214.21486800000002</v>
      </c>
      <c r="F482" s="686">
        <f t="shared" si="192"/>
        <v>214.22</v>
      </c>
      <c r="G482" s="276" t="s">
        <v>387</v>
      </c>
      <c r="H482" s="276"/>
      <c r="I482" s="276"/>
      <c r="J482" s="276"/>
      <c r="K482" s="277"/>
    </row>
    <row r="483" spans="1:11" ht="15" customHeight="1">
      <c r="A483" s="45"/>
      <c r="B483" s="74" t="s">
        <v>3083</v>
      </c>
      <c r="C483" s="76"/>
      <c r="D483" s="239"/>
      <c r="E483" s="239"/>
      <c r="F483" s="239"/>
      <c r="G483" s="66"/>
      <c r="H483" s="66"/>
      <c r="I483" s="66"/>
      <c r="J483" s="66"/>
      <c r="K483" s="67"/>
    </row>
    <row r="484" spans="1:11" ht="15" customHeight="1">
      <c r="A484" s="48"/>
      <c r="B484" s="101" t="s">
        <v>3085</v>
      </c>
      <c r="C484" s="77"/>
      <c r="D484" s="240"/>
      <c r="E484" s="240"/>
      <c r="F484" s="240"/>
      <c r="G484" s="70"/>
      <c r="H484" s="70"/>
      <c r="I484" s="70"/>
      <c r="J484" s="70"/>
      <c r="K484" s="71"/>
    </row>
    <row r="485" spans="1:11" ht="15" customHeight="1">
      <c r="A485" s="48"/>
      <c r="B485" s="49" t="s">
        <v>19</v>
      </c>
      <c r="C485" s="50" t="s">
        <v>3930</v>
      </c>
      <c r="D485" s="51" t="s">
        <v>3930</v>
      </c>
      <c r="E485" s="51" t="s">
        <v>4055</v>
      </c>
      <c r="F485" s="51" t="s">
        <v>3930</v>
      </c>
      <c r="G485" s="51" t="s">
        <v>21</v>
      </c>
      <c r="H485" s="51" t="s">
        <v>13</v>
      </c>
      <c r="I485" s="52"/>
      <c r="J485" s="52"/>
      <c r="K485" s="53"/>
    </row>
    <row r="486" spans="1:11" ht="15" customHeight="1">
      <c r="A486" s="48"/>
      <c r="B486" s="691" t="s">
        <v>415</v>
      </c>
      <c r="C486" s="254">
        <v>1050.32</v>
      </c>
      <c r="D486" s="255">
        <f>C486*1.03</f>
        <v>1081.8296</v>
      </c>
      <c r="E486" s="634">
        <f t="shared" ref="E486:E490" si="193">D486*1.08</f>
        <v>1168.3759680000001</v>
      </c>
      <c r="F486" s="686">
        <f t="shared" ref="F486:F490" si="194">ROUNDUP(E486,2)</f>
        <v>1168.3799999999999</v>
      </c>
      <c r="G486" s="256" t="s">
        <v>32</v>
      </c>
      <c r="H486" s="256" t="s">
        <v>331</v>
      </c>
      <c r="I486" s="257"/>
      <c r="J486" s="257"/>
      <c r="K486" s="258"/>
    </row>
    <row r="487" spans="1:11" ht="15" customHeight="1">
      <c r="A487" s="48"/>
      <c r="B487" s="688" t="s">
        <v>416</v>
      </c>
      <c r="C487" s="260">
        <v>932.02</v>
      </c>
      <c r="D487" s="261">
        <v>959.99</v>
      </c>
      <c r="E487" s="634">
        <f t="shared" si="193"/>
        <v>1036.7892000000002</v>
      </c>
      <c r="F487" s="686">
        <f t="shared" si="194"/>
        <v>1036.79</v>
      </c>
      <c r="G487" s="262" t="s">
        <v>119</v>
      </c>
      <c r="H487" s="262" t="s">
        <v>331</v>
      </c>
      <c r="I487" s="263"/>
      <c r="J487" s="263"/>
      <c r="K487" s="264"/>
    </row>
    <row r="488" spans="1:11" ht="15" customHeight="1">
      <c r="A488" s="48"/>
      <c r="B488" s="688" t="s">
        <v>417</v>
      </c>
      <c r="C488" s="260">
        <v>932.02</v>
      </c>
      <c r="D488" s="261">
        <v>959.99</v>
      </c>
      <c r="E488" s="634">
        <f t="shared" si="193"/>
        <v>1036.7892000000002</v>
      </c>
      <c r="F488" s="686">
        <f t="shared" si="194"/>
        <v>1036.79</v>
      </c>
      <c r="G488" s="262" t="s">
        <v>23</v>
      </c>
      <c r="H488" s="262" t="s">
        <v>331</v>
      </c>
      <c r="I488" s="263"/>
      <c r="J488" s="263"/>
      <c r="K488" s="264"/>
    </row>
    <row r="489" spans="1:11" ht="15" customHeight="1">
      <c r="A489" s="48"/>
      <c r="B489" s="688" t="s">
        <v>418</v>
      </c>
      <c r="C489" s="260">
        <v>932.99</v>
      </c>
      <c r="D489" s="261">
        <f>C489*1.03</f>
        <v>960.97969999999998</v>
      </c>
      <c r="E489" s="634">
        <f t="shared" si="193"/>
        <v>1037.858076</v>
      </c>
      <c r="F489" s="686">
        <f t="shared" si="194"/>
        <v>1037.8599999999999</v>
      </c>
      <c r="G489" s="262" t="s">
        <v>3079</v>
      </c>
      <c r="H489" s="262" t="s">
        <v>331</v>
      </c>
      <c r="I489" s="263"/>
      <c r="J489" s="263"/>
      <c r="K489" s="264"/>
    </row>
    <row r="490" spans="1:11" ht="15" customHeight="1">
      <c r="A490" s="48"/>
      <c r="B490" s="265" t="s">
        <v>419</v>
      </c>
      <c r="C490" s="266">
        <v>932.99</v>
      </c>
      <c r="D490" s="279">
        <f>C490*1.03</f>
        <v>960.97969999999998</v>
      </c>
      <c r="E490" s="634">
        <f t="shared" si="193"/>
        <v>1037.858076</v>
      </c>
      <c r="F490" s="686">
        <f t="shared" si="194"/>
        <v>1037.8599999999999</v>
      </c>
      <c r="G490" s="268" t="s">
        <v>3080</v>
      </c>
      <c r="H490" s="268" t="s">
        <v>331</v>
      </c>
      <c r="I490" s="269"/>
      <c r="J490" s="269"/>
      <c r="K490" s="270"/>
    </row>
    <row r="491" spans="1:11" ht="15" customHeight="1">
      <c r="A491" s="48"/>
      <c r="B491" s="49" t="s">
        <v>19</v>
      </c>
      <c r="C491" s="50" t="s">
        <v>3930</v>
      </c>
      <c r="D491" s="51" t="s">
        <v>3930</v>
      </c>
      <c r="E491" s="51" t="s">
        <v>4055</v>
      </c>
      <c r="F491" s="51" t="s">
        <v>3930</v>
      </c>
      <c r="G491" s="52" t="s">
        <v>2042</v>
      </c>
      <c r="H491" s="52"/>
      <c r="I491" s="52"/>
      <c r="J491" s="52"/>
      <c r="K491" s="53"/>
    </row>
    <row r="492" spans="1:11" ht="15" customHeight="1">
      <c r="A492" s="48"/>
      <c r="B492" s="691" t="s">
        <v>420</v>
      </c>
      <c r="C492" s="254">
        <v>224.03</v>
      </c>
      <c r="D492" s="255">
        <v>230.76</v>
      </c>
      <c r="E492" s="634">
        <f t="shared" ref="E492:E496" si="195">D492*1.08</f>
        <v>249.2208</v>
      </c>
      <c r="F492" s="686">
        <f t="shared" ref="F492:F496" si="196">ROUNDUP(E492,2)</f>
        <v>249.23</v>
      </c>
      <c r="G492" s="257" t="s">
        <v>379</v>
      </c>
      <c r="H492" s="257"/>
      <c r="I492" s="257"/>
      <c r="J492" s="257"/>
      <c r="K492" s="258"/>
    </row>
    <row r="493" spans="1:11" ht="15" customHeight="1">
      <c r="A493" s="48"/>
      <c r="B493" s="688" t="s">
        <v>421</v>
      </c>
      <c r="C493" s="289">
        <v>200.54999999999998</v>
      </c>
      <c r="D493" s="261">
        <f>C493*1.03</f>
        <v>206.56649999999999</v>
      </c>
      <c r="E493" s="634">
        <f t="shared" si="195"/>
        <v>223.09182000000001</v>
      </c>
      <c r="F493" s="686">
        <f t="shared" si="196"/>
        <v>223.1</v>
      </c>
      <c r="G493" s="263" t="s">
        <v>381</v>
      </c>
      <c r="H493" s="263"/>
      <c r="I493" s="263"/>
      <c r="J493" s="263"/>
      <c r="K493" s="264"/>
    </row>
    <row r="494" spans="1:11" ht="15" customHeight="1">
      <c r="A494" s="48"/>
      <c r="B494" s="688" t="s">
        <v>422</v>
      </c>
      <c r="C494" s="260">
        <v>200.54999999999998</v>
      </c>
      <c r="D494" s="261">
        <f>C494*1.03</f>
        <v>206.56649999999999</v>
      </c>
      <c r="E494" s="634">
        <f t="shared" si="195"/>
        <v>223.09182000000001</v>
      </c>
      <c r="F494" s="686">
        <f t="shared" si="196"/>
        <v>223.1</v>
      </c>
      <c r="G494" s="263" t="s">
        <v>383</v>
      </c>
      <c r="H494" s="263"/>
      <c r="I494" s="263"/>
      <c r="J494" s="263"/>
      <c r="K494" s="264"/>
    </row>
    <row r="495" spans="1:11" ht="15" customHeight="1">
      <c r="A495" s="48"/>
      <c r="B495" s="688" t="s">
        <v>423</v>
      </c>
      <c r="C495" s="289">
        <v>204.92999999999998</v>
      </c>
      <c r="D495" s="261">
        <f>C495*1.03</f>
        <v>211.07789999999997</v>
      </c>
      <c r="E495" s="634">
        <f t="shared" si="195"/>
        <v>227.96413199999998</v>
      </c>
      <c r="F495" s="686">
        <f t="shared" si="196"/>
        <v>227.97</v>
      </c>
      <c r="G495" s="263" t="s">
        <v>385</v>
      </c>
      <c r="H495" s="263"/>
      <c r="I495" s="263"/>
      <c r="J495" s="263"/>
      <c r="K495" s="264"/>
    </row>
    <row r="496" spans="1:11" ht="15" customHeight="1" thickBot="1">
      <c r="A496" s="48"/>
      <c r="B496" s="690" t="s">
        <v>424</v>
      </c>
      <c r="C496" s="281">
        <v>204.92999999999998</v>
      </c>
      <c r="D496" s="282">
        <f>C496*1.03</f>
        <v>211.07789999999997</v>
      </c>
      <c r="E496" s="634">
        <f t="shared" si="195"/>
        <v>227.96413199999998</v>
      </c>
      <c r="F496" s="686">
        <f t="shared" si="196"/>
        <v>227.97</v>
      </c>
      <c r="G496" s="283" t="s">
        <v>387</v>
      </c>
      <c r="H496" s="283"/>
      <c r="I496" s="283"/>
      <c r="J496" s="283"/>
      <c r="K496" s="284"/>
    </row>
    <row r="497" spans="1:11" ht="15" customHeight="1" thickBot="1">
      <c r="A497" s="285"/>
      <c r="B497" s="122"/>
      <c r="C497" s="122"/>
      <c r="D497" s="122"/>
      <c r="E497" s="122"/>
      <c r="F497" s="122"/>
      <c r="G497" s="122"/>
      <c r="H497" s="122"/>
      <c r="I497" s="122"/>
      <c r="J497" s="122"/>
      <c r="K497" s="288"/>
    </row>
  </sheetData>
  <mergeCells count="1">
    <mergeCell ref="A208:A21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K129"/>
  <sheetViews>
    <sheetView zoomScaleNormal="100" workbookViewId="0">
      <pane ySplit="1" topLeftCell="A2" activePane="bottomLeft" state="frozen"/>
      <selection activeCell="B12" sqref="B12"/>
      <selection pane="bottomLeft"/>
    </sheetView>
  </sheetViews>
  <sheetFormatPr baseColWidth="10" defaultColWidth="11.42578125" defaultRowHeight="15" customHeight="1"/>
  <cols>
    <col min="1" max="1" width="22.7109375" style="123" customWidth="1"/>
    <col min="2" max="2" width="19.28515625" style="123" customWidth="1"/>
    <col min="3" max="5" width="8.28515625" style="123" hidden="1" customWidth="1"/>
    <col min="6" max="6" width="10.7109375" style="123" customWidth="1"/>
    <col min="7" max="7" width="15.7109375" style="123" customWidth="1"/>
    <col min="8" max="8" width="20.7109375" style="123" customWidth="1"/>
    <col min="9" max="9" width="12.7109375" style="123" customWidth="1"/>
    <col min="10" max="10" width="10.7109375" style="123" customWidth="1"/>
    <col min="11" max="11" width="16.7109375" style="123" customWidth="1"/>
    <col min="12" max="16384" width="11.42578125" style="123"/>
  </cols>
  <sheetData>
    <row r="1" spans="1:11" s="153" customFormat="1" ht="24.95" customHeight="1" thickBot="1">
      <c r="A1" s="578"/>
      <c r="B1" s="461" t="s">
        <v>3181</v>
      </c>
      <c r="C1" s="579"/>
      <c r="D1" s="579"/>
      <c r="E1" s="579"/>
      <c r="F1" s="579"/>
      <c r="G1" s="579"/>
      <c r="H1" s="579"/>
      <c r="I1" s="579"/>
      <c r="J1" s="579"/>
      <c r="K1" s="580"/>
    </row>
    <row r="2" spans="1:11" s="171" customFormat="1" ht="15" customHeight="1">
      <c r="A2" s="168"/>
      <c r="B2" s="102" t="s">
        <v>3086</v>
      </c>
      <c r="C2" s="65"/>
      <c r="D2" s="65"/>
      <c r="E2" s="65"/>
      <c r="F2" s="65"/>
      <c r="G2" s="65"/>
      <c r="H2" s="65"/>
      <c r="I2" s="65"/>
      <c r="J2" s="65"/>
      <c r="K2" s="170"/>
    </row>
    <row r="3" spans="1:11" s="171" customFormat="1" ht="15" customHeight="1">
      <c r="A3" s="172"/>
      <c r="B3" s="49" t="s">
        <v>19</v>
      </c>
      <c r="C3" s="50" t="s">
        <v>3930</v>
      </c>
      <c r="D3" s="51" t="s">
        <v>3930</v>
      </c>
      <c r="E3" s="51" t="s">
        <v>4055</v>
      </c>
      <c r="F3" s="51" t="s">
        <v>3930</v>
      </c>
      <c r="G3" s="51" t="s">
        <v>474</v>
      </c>
      <c r="H3" s="51" t="s">
        <v>475</v>
      </c>
      <c r="I3" s="51" t="s">
        <v>476</v>
      </c>
      <c r="J3" s="51" t="s">
        <v>477</v>
      </c>
      <c r="K3" s="176"/>
    </row>
    <row r="4" spans="1:11" s="171" customFormat="1" ht="15" customHeight="1">
      <c r="A4" s="172"/>
      <c r="B4" s="705" t="s">
        <v>478</v>
      </c>
      <c r="C4" s="254">
        <v>308.88</v>
      </c>
      <c r="D4" s="255">
        <f>C4*1.03</f>
        <v>318.14640000000003</v>
      </c>
      <c r="E4" s="634">
        <f>D4*1.08</f>
        <v>343.59811200000007</v>
      </c>
      <c r="F4" s="716">
        <f t="shared" ref="F4" si="0">ROUNDUP(E4,2)</f>
        <v>343.59999999999997</v>
      </c>
      <c r="G4" s="256" t="s">
        <v>3087</v>
      </c>
      <c r="H4" s="256" t="s">
        <v>119</v>
      </c>
      <c r="I4" s="256" t="s">
        <v>479</v>
      </c>
      <c r="J4" s="256" t="s">
        <v>3089</v>
      </c>
      <c r="K4" s="333"/>
    </row>
    <row r="5" spans="1:11" s="171" customFormat="1" ht="15" customHeight="1">
      <c r="A5" s="172"/>
      <c r="B5" s="701" t="s">
        <v>480</v>
      </c>
      <c r="C5" s="260">
        <v>308.10000000000002</v>
      </c>
      <c r="D5" s="261">
        <f t="shared" ref="D5:D11" si="1">C5*1.03</f>
        <v>317.34300000000002</v>
      </c>
      <c r="E5" s="634">
        <f t="shared" ref="E5:E11" si="2">D5*1.08</f>
        <v>342.73044000000004</v>
      </c>
      <c r="F5" s="716">
        <f t="shared" ref="F5:F11" si="3">ROUNDUP(E5,2)</f>
        <v>342.74</v>
      </c>
      <c r="G5" s="262" t="s">
        <v>3088</v>
      </c>
      <c r="H5" s="262" t="s">
        <v>119</v>
      </c>
      <c r="I5" s="262" t="s">
        <v>479</v>
      </c>
      <c r="J5" s="262" t="s">
        <v>3089</v>
      </c>
      <c r="K5" s="334"/>
    </row>
    <row r="6" spans="1:11" s="171" customFormat="1" ht="15" customHeight="1">
      <c r="A6" s="172"/>
      <c r="B6" s="701" t="s">
        <v>481</v>
      </c>
      <c r="C6" s="260">
        <v>338.98</v>
      </c>
      <c r="D6" s="261">
        <f t="shared" si="1"/>
        <v>349.14940000000001</v>
      </c>
      <c r="E6" s="634">
        <f t="shared" si="2"/>
        <v>377.08135200000004</v>
      </c>
      <c r="F6" s="716">
        <f t="shared" si="3"/>
        <v>377.09</v>
      </c>
      <c r="G6" s="262" t="s">
        <v>3088</v>
      </c>
      <c r="H6" s="262" t="s">
        <v>119</v>
      </c>
      <c r="I6" s="262" t="s">
        <v>482</v>
      </c>
      <c r="J6" s="262" t="s">
        <v>3089</v>
      </c>
      <c r="K6" s="334"/>
    </row>
    <row r="7" spans="1:11" s="171" customFormat="1" ht="15" customHeight="1">
      <c r="A7" s="172"/>
      <c r="B7" s="701" t="s">
        <v>483</v>
      </c>
      <c r="C7" s="260">
        <v>340.37</v>
      </c>
      <c r="D7" s="261">
        <f t="shared" si="1"/>
        <v>350.58109999999999</v>
      </c>
      <c r="E7" s="634">
        <f t="shared" si="2"/>
        <v>378.627588</v>
      </c>
      <c r="F7" s="716">
        <f t="shared" si="3"/>
        <v>378.63</v>
      </c>
      <c r="G7" s="262" t="s">
        <v>3087</v>
      </c>
      <c r="H7" s="262" t="s">
        <v>119</v>
      </c>
      <c r="I7" s="262" t="s">
        <v>482</v>
      </c>
      <c r="J7" s="262" t="s">
        <v>3089</v>
      </c>
      <c r="K7" s="334"/>
    </row>
    <row r="8" spans="1:11" s="171" customFormat="1" ht="15" customHeight="1">
      <c r="A8" s="172"/>
      <c r="B8" s="701" t="s">
        <v>484</v>
      </c>
      <c r="C8" s="260">
        <v>340.37</v>
      </c>
      <c r="D8" s="261">
        <f t="shared" si="1"/>
        <v>350.58109999999999</v>
      </c>
      <c r="E8" s="634">
        <f t="shared" si="2"/>
        <v>378.627588</v>
      </c>
      <c r="F8" s="716">
        <f t="shared" si="3"/>
        <v>378.63</v>
      </c>
      <c r="G8" s="262" t="s">
        <v>3087</v>
      </c>
      <c r="H8" s="262" t="s">
        <v>119</v>
      </c>
      <c r="I8" s="262" t="s">
        <v>485</v>
      </c>
      <c r="J8" s="262" t="s">
        <v>3089</v>
      </c>
      <c r="K8" s="334"/>
    </row>
    <row r="9" spans="1:11" s="171" customFormat="1" ht="15" customHeight="1">
      <c r="A9" s="172"/>
      <c r="B9" s="701" t="s">
        <v>486</v>
      </c>
      <c r="C9" s="260">
        <v>272.91000000000003</v>
      </c>
      <c r="D9" s="261">
        <f t="shared" si="1"/>
        <v>281.09730000000002</v>
      </c>
      <c r="E9" s="634">
        <f t="shared" si="2"/>
        <v>303.58508400000005</v>
      </c>
      <c r="F9" s="716">
        <f t="shared" si="3"/>
        <v>303.58999999999997</v>
      </c>
      <c r="G9" s="262" t="s">
        <v>3088</v>
      </c>
      <c r="H9" s="262" t="s">
        <v>119</v>
      </c>
      <c r="I9" s="262" t="s">
        <v>479</v>
      </c>
      <c r="J9" s="262" t="s">
        <v>3090</v>
      </c>
      <c r="K9" s="334"/>
    </row>
    <row r="10" spans="1:11" s="171" customFormat="1" ht="15" customHeight="1">
      <c r="A10" s="172"/>
      <c r="B10" s="701" t="s">
        <v>487</v>
      </c>
      <c r="C10" s="260">
        <v>302.58</v>
      </c>
      <c r="D10" s="261">
        <f t="shared" si="1"/>
        <v>311.6574</v>
      </c>
      <c r="E10" s="634">
        <f t="shared" si="2"/>
        <v>336.589992</v>
      </c>
      <c r="F10" s="716">
        <f t="shared" si="3"/>
        <v>336.59</v>
      </c>
      <c r="G10" s="262" t="s">
        <v>3087</v>
      </c>
      <c r="H10" s="262" t="s">
        <v>119</v>
      </c>
      <c r="I10" s="262" t="s">
        <v>482</v>
      </c>
      <c r="J10" s="262" t="s">
        <v>3090</v>
      </c>
      <c r="K10" s="334"/>
    </row>
    <row r="11" spans="1:11" s="171" customFormat="1" ht="15" customHeight="1" thickBot="1">
      <c r="A11" s="177"/>
      <c r="B11" s="710" t="s">
        <v>488</v>
      </c>
      <c r="C11" s="273">
        <v>332.25</v>
      </c>
      <c r="D11" s="279">
        <f t="shared" si="1"/>
        <v>342.21750000000003</v>
      </c>
      <c r="E11" s="634">
        <f t="shared" si="2"/>
        <v>369.59490000000005</v>
      </c>
      <c r="F11" s="716">
        <f t="shared" si="3"/>
        <v>369.59999999999997</v>
      </c>
      <c r="G11" s="292" t="s">
        <v>3087</v>
      </c>
      <c r="H11" s="292" t="s">
        <v>119</v>
      </c>
      <c r="I11" s="292" t="s">
        <v>485</v>
      </c>
      <c r="J11" s="292" t="s">
        <v>3090</v>
      </c>
      <c r="K11" s="335"/>
    </row>
    <row r="12" spans="1:11" s="171" customFormat="1" ht="15" customHeight="1">
      <c r="A12" s="168"/>
      <c r="B12" s="102" t="s">
        <v>489</v>
      </c>
      <c r="C12" s="65"/>
      <c r="D12" s="233"/>
      <c r="E12" s="233"/>
      <c r="F12" s="233"/>
      <c r="G12" s="65" t="s">
        <v>3091</v>
      </c>
      <c r="H12" s="65"/>
      <c r="I12" s="65"/>
      <c r="J12" s="65"/>
      <c r="K12" s="170"/>
    </row>
    <row r="13" spans="1:11" s="171" customFormat="1" ht="15" customHeight="1">
      <c r="A13" s="172"/>
      <c r="B13" s="173"/>
      <c r="C13" s="174"/>
      <c r="D13" s="244"/>
      <c r="E13" s="244"/>
      <c r="F13" s="244"/>
      <c r="G13" s="174" t="s">
        <v>3092</v>
      </c>
      <c r="H13" s="174"/>
      <c r="I13" s="174"/>
      <c r="J13" s="174"/>
      <c r="K13" s="175"/>
    </row>
    <row r="14" spans="1:11" s="171" customFormat="1" ht="15" customHeight="1">
      <c r="A14" s="172"/>
      <c r="B14" s="179"/>
      <c r="C14" s="69"/>
      <c r="D14" s="236"/>
      <c r="E14" s="236"/>
      <c r="F14" s="236"/>
      <c r="G14" s="69" t="s">
        <v>3093</v>
      </c>
      <c r="H14" s="69"/>
      <c r="I14" s="69"/>
      <c r="J14" s="69"/>
      <c r="K14" s="180"/>
    </row>
    <row r="15" spans="1:11" s="171" customFormat="1" ht="15" customHeight="1">
      <c r="A15" s="172"/>
      <c r="B15" s="49" t="s">
        <v>19</v>
      </c>
      <c r="C15" s="50" t="s">
        <v>3930</v>
      </c>
      <c r="D15" s="51" t="s">
        <v>3930</v>
      </c>
      <c r="E15" s="51" t="s">
        <v>4055</v>
      </c>
      <c r="F15" s="51" t="s">
        <v>3930</v>
      </c>
      <c r="G15" s="51" t="s">
        <v>474</v>
      </c>
      <c r="H15" s="51" t="s">
        <v>475</v>
      </c>
      <c r="I15" s="51" t="s">
        <v>476</v>
      </c>
      <c r="J15" s="51" t="s">
        <v>477</v>
      </c>
      <c r="K15" s="176"/>
    </row>
    <row r="16" spans="1:11" s="171" customFormat="1" ht="15" customHeight="1">
      <c r="A16" s="172"/>
      <c r="B16" s="705" t="s">
        <v>490</v>
      </c>
      <c r="C16" s="254">
        <v>154.69999999999999</v>
      </c>
      <c r="D16" s="255">
        <v>159.35</v>
      </c>
      <c r="E16" s="634">
        <f t="shared" ref="E16:E21" si="4">D16*1.08</f>
        <v>172.09800000000001</v>
      </c>
      <c r="F16" s="716">
        <f t="shared" ref="F16:F21" si="5">ROUNDUP(E16,2)</f>
        <v>172.1</v>
      </c>
      <c r="G16" s="256" t="s">
        <v>3087</v>
      </c>
      <c r="H16" s="256" t="s">
        <v>119</v>
      </c>
      <c r="I16" s="256" t="s">
        <v>491</v>
      </c>
      <c r="J16" s="256" t="s">
        <v>3089</v>
      </c>
      <c r="K16" s="333"/>
    </row>
    <row r="17" spans="1:11" s="171" customFormat="1" ht="15" customHeight="1">
      <c r="A17" s="172"/>
      <c r="B17" s="701" t="s">
        <v>492</v>
      </c>
      <c r="C17" s="260">
        <v>154.69</v>
      </c>
      <c r="D17" s="261">
        <v>159.34</v>
      </c>
      <c r="E17" s="634">
        <f t="shared" si="4"/>
        <v>172.08720000000002</v>
      </c>
      <c r="F17" s="716">
        <f t="shared" si="5"/>
        <v>172.09</v>
      </c>
      <c r="G17" s="262" t="s">
        <v>3088</v>
      </c>
      <c r="H17" s="262" t="s">
        <v>119</v>
      </c>
      <c r="I17" s="262" t="s">
        <v>491</v>
      </c>
      <c r="J17" s="262" t="s">
        <v>3089</v>
      </c>
      <c r="K17" s="334"/>
    </row>
    <row r="18" spans="1:11" s="171" customFormat="1" ht="15" customHeight="1">
      <c r="A18" s="172"/>
      <c r="B18" s="701" t="s">
        <v>493</v>
      </c>
      <c r="C18" s="260">
        <v>167.16</v>
      </c>
      <c r="D18" s="261">
        <f t="shared" ref="D18:D21" si="6">C18*1.03</f>
        <v>172.1748</v>
      </c>
      <c r="E18" s="634">
        <f t="shared" si="4"/>
        <v>185.94878400000002</v>
      </c>
      <c r="F18" s="716">
        <f t="shared" si="5"/>
        <v>185.95</v>
      </c>
      <c r="G18" s="262" t="s">
        <v>3087</v>
      </c>
      <c r="H18" s="262" t="s">
        <v>119</v>
      </c>
      <c r="I18" s="262" t="s">
        <v>494</v>
      </c>
      <c r="J18" s="262" t="s">
        <v>3089</v>
      </c>
      <c r="K18" s="334"/>
    </row>
    <row r="19" spans="1:11" s="171" customFormat="1" ht="15" customHeight="1">
      <c r="A19" s="172"/>
      <c r="B19" s="701" t="s">
        <v>495</v>
      </c>
      <c r="C19" s="309">
        <v>318.61</v>
      </c>
      <c r="D19" s="261">
        <f t="shared" si="6"/>
        <v>328.16830000000004</v>
      </c>
      <c r="E19" s="634">
        <f t="shared" si="4"/>
        <v>354.42176400000005</v>
      </c>
      <c r="F19" s="716">
        <f t="shared" si="5"/>
        <v>354.43</v>
      </c>
      <c r="G19" s="262" t="s">
        <v>3087</v>
      </c>
      <c r="H19" s="262" t="s">
        <v>32</v>
      </c>
      <c r="I19" s="262" t="s">
        <v>491</v>
      </c>
      <c r="J19" s="262" t="s">
        <v>3089</v>
      </c>
      <c r="K19" s="334"/>
    </row>
    <row r="20" spans="1:11" s="171" customFormat="1" ht="15" customHeight="1">
      <c r="A20" s="172"/>
      <c r="B20" s="701" t="s">
        <v>496</v>
      </c>
      <c r="C20" s="309">
        <v>318.61</v>
      </c>
      <c r="D20" s="261">
        <f t="shared" si="6"/>
        <v>328.16830000000004</v>
      </c>
      <c r="E20" s="634">
        <f t="shared" si="4"/>
        <v>354.42176400000005</v>
      </c>
      <c r="F20" s="716">
        <f t="shared" si="5"/>
        <v>354.43</v>
      </c>
      <c r="G20" s="262" t="s">
        <v>3088</v>
      </c>
      <c r="H20" s="262" t="s">
        <v>32</v>
      </c>
      <c r="I20" s="262" t="s">
        <v>491</v>
      </c>
      <c r="J20" s="262" t="s">
        <v>3089</v>
      </c>
      <c r="K20" s="334"/>
    </row>
    <row r="21" spans="1:11" s="171" customFormat="1" ht="15" customHeight="1" thickBot="1">
      <c r="A21" s="172"/>
      <c r="B21" s="706" t="s">
        <v>497</v>
      </c>
      <c r="C21" s="337">
        <v>442.21</v>
      </c>
      <c r="D21" s="282">
        <f t="shared" si="6"/>
        <v>455.47629999999998</v>
      </c>
      <c r="E21" s="634">
        <f t="shared" si="4"/>
        <v>491.91440399999999</v>
      </c>
      <c r="F21" s="716">
        <f t="shared" si="5"/>
        <v>491.92</v>
      </c>
      <c r="G21" s="307" t="s">
        <v>3087</v>
      </c>
      <c r="H21" s="307" t="s">
        <v>32</v>
      </c>
      <c r="I21" s="307" t="s">
        <v>494</v>
      </c>
      <c r="J21" s="307" t="s">
        <v>3089</v>
      </c>
      <c r="K21" s="338"/>
    </row>
    <row r="22" spans="1:11" s="171" customFormat="1" ht="15" customHeight="1" thickBot="1">
      <c r="A22" s="213"/>
      <c r="B22" s="122"/>
      <c r="C22" s="286"/>
      <c r="D22" s="287"/>
      <c r="E22" s="287"/>
      <c r="F22" s="287"/>
      <c r="G22" s="122"/>
      <c r="H22" s="122"/>
      <c r="I22" s="286"/>
      <c r="J22" s="122"/>
      <c r="K22" s="189"/>
    </row>
    <row r="23" spans="1:11" s="171" customFormat="1" ht="15" customHeight="1">
      <c r="A23" s="168"/>
      <c r="B23" s="102" t="s">
        <v>3094</v>
      </c>
      <c r="C23" s="65"/>
      <c r="D23" s="233"/>
      <c r="E23" s="233"/>
      <c r="F23" s="233"/>
      <c r="G23" s="65"/>
      <c r="H23" s="65"/>
      <c r="I23" s="65"/>
      <c r="J23" s="65"/>
      <c r="K23" s="170"/>
    </row>
    <row r="24" spans="1:11" s="171" customFormat="1" ht="15" customHeight="1">
      <c r="A24" s="172"/>
      <c r="B24" s="49" t="s">
        <v>19</v>
      </c>
      <c r="C24" s="50" t="s">
        <v>3930</v>
      </c>
      <c r="D24" s="51" t="s">
        <v>3930</v>
      </c>
      <c r="E24" s="51" t="s">
        <v>4055</v>
      </c>
      <c r="F24" s="51" t="s">
        <v>3930</v>
      </c>
      <c r="G24" s="51" t="s">
        <v>474</v>
      </c>
      <c r="H24" s="51" t="s">
        <v>475</v>
      </c>
      <c r="I24" s="51" t="s">
        <v>476</v>
      </c>
      <c r="J24" s="51" t="s">
        <v>477</v>
      </c>
      <c r="K24" s="176"/>
    </row>
    <row r="25" spans="1:11" s="171" customFormat="1" ht="15" customHeight="1">
      <c r="A25" s="172"/>
      <c r="B25" s="705" t="s">
        <v>498</v>
      </c>
      <c r="C25" s="291">
        <v>307.95</v>
      </c>
      <c r="D25" s="255">
        <f>C25*1.03</f>
        <v>317.18849999999998</v>
      </c>
      <c r="E25" s="634">
        <f t="shared" ref="E25:E27" si="7">D25*1.08</f>
        <v>342.56358</v>
      </c>
      <c r="F25" s="716">
        <f t="shared" ref="F25:F27" si="8">ROUNDUP(E25,2)</f>
        <v>342.57</v>
      </c>
      <c r="G25" s="256" t="s">
        <v>3087</v>
      </c>
      <c r="H25" s="256" t="s">
        <v>119</v>
      </c>
      <c r="I25" s="301" t="s">
        <v>491</v>
      </c>
      <c r="J25" s="256" t="s">
        <v>3089</v>
      </c>
      <c r="K25" s="333"/>
    </row>
    <row r="26" spans="1:11" s="171" customFormat="1" ht="15" customHeight="1">
      <c r="A26" s="172"/>
      <c r="B26" s="701" t="s">
        <v>499</v>
      </c>
      <c r="C26" s="332">
        <v>338.84999999999997</v>
      </c>
      <c r="D26" s="261">
        <f>C26*1.03</f>
        <v>349.01549999999997</v>
      </c>
      <c r="E26" s="634">
        <f t="shared" si="7"/>
        <v>376.93673999999999</v>
      </c>
      <c r="F26" s="716">
        <f t="shared" si="8"/>
        <v>376.94</v>
      </c>
      <c r="G26" s="262" t="s">
        <v>3087</v>
      </c>
      <c r="H26" s="262" t="s">
        <v>119</v>
      </c>
      <c r="I26" s="303" t="s">
        <v>500</v>
      </c>
      <c r="J26" s="262" t="s">
        <v>3089</v>
      </c>
      <c r="K26" s="334"/>
    </row>
    <row r="27" spans="1:11" s="171" customFormat="1" ht="15" customHeight="1" thickBot="1">
      <c r="A27" s="172"/>
      <c r="B27" s="706" t="s">
        <v>501</v>
      </c>
      <c r="C27" s="339">
        <v>373.57</v>
      </c>
      <c r="D27" s="282">
        <f>C27*1.03</f>
        <v>384.77710000000002</v>
      </c>
      <c r="E27" s="634">
        <f t="shared" si="7"/>
        <v>415.55926800000003</v>
      </c>
      <c r="F27" s="716">
        <f t="shared" si="8"/>
        <v>415.56</v>
      </c>
      <c r="G27" s="307" t="s">
        <v>3095</v>
      </c>
      <c r="H27" s="307" t="s">
        <v>119</v>
      </c>
      <c r="I27" s="340" t="s">
        <v>494</v>
      </c>
      <c r="J27" s="307" t="s">
        <v>3089</v>
      </c>
      <c r="K27" s="338"/>
    </row>
    <row r="28" spans="1:11" s="171" customFormat="1" ht="15" customHeight="1" thickBot="1">
      <c r="A28" s="213"/>
      <c r="B28" s="212"/>
      <c r="C28" s="212"/>
      <c r="D28" s="226"/>
      <c r="E28" s="226"/>
      <c r="F28" s="226"/>
      <c r="G28" s="212"/>
      <c r="H28" s="212"/>
      <c r="I28" s="212"/>
      <c r="J28" s="212"/>
      <c r="K28" s="189"/>
    </row>
    <row r="29" spans="1:11" s="171" customFormat="1" ht="15" customHeight="1">
      <c r="A29" s="168"/>
      <c r="B29" s="181" t="s">
        <v>3963</v>
      </c>
      <c r="C29" s="65"/>
      <c r="D29" s="233"/>
      <c r="E29" s="233"/>
      <c r="F29" s="233"/>
      <c r="G29" s="65"/>
      <c r="H29" s="65"/>
      <c r="I29" s="65"/>
      <c r="J29" s="65"/>
      <c r="K29" s="170"/>
    </row>
    <row r="30" spans="1:11" s="171" customFormat="1" ht="15" customHeight="1">
      <c r="A30" s="172"/>
      <c r="B30" s="179"/>
      <c r="C30" s="69"/>
      <c r="D30" s="236"/>
      <c r="E30" s="236"/>
      <c r="F30" s="236"/>
      <c r="G30" s="69"/>
      <c r="H30" s="69"/>
      <c r="I30" s="69"/>
      <c r="J30" s="69"/>
      <c r="K30" s="180"/>
    </row>
    <row r="31" spans="1:11" s="171" customFormat="1" ht="15" customHeight="1">
      <c r="A31" s="172"/>
      <c r="B31" s="49" t="s">
        <v>19</v>
      </c>
      <c r="C31" s="50" t="s">
        <v>3930</v>
      </c>
      <c r="D31" s="51" t="s">
        <v>3930</v>
      </c>
      <c r="E31" s="51" t="s">
        <v>4055</v>
      </c>
      <c r="F31" s="51" t="s">
        <v>3930</v>
      </c>
      <c r="G31" s="51" t="s">
        <v>474</v>
      </c>
      <c r="H31" s="51" t="s">
        <v>475</v>
      </c>
      <c r="I31" s="51" t="s">
        <v>476</v>
      </c>
      <c r="J31" s="51" t="s">
        <v>477</v>
      </c>
      <c r="K31" s="176"/>
    </row>
    <row r="32" spans="1:11" s="171" customFormat="1" ht="15" customHeight="1">
      <c r="A32" s="172"/>
      <c r="B32" s="705" t="s">
        <v>502</v>
      </c>
      <c r="C32" s="291">
        <v>280.84999999999997</v>
      </c>
      <c r="D32" s="255">
        <f t="shared" ref="D32:D39" si="9">C32*1.03</f>
        <v>289.27549999999997</v>
      </c>
      <c r="E32" s="634">
        <f t="shared" ref="E32:E39" si="10">D32*1.08</f>
        <v>312.41753999999997</v>
      </c>
      <c r="F32" s="716">
        <f t="shared" ref="F32:F39" si="11">ROUNDUP(E32,2)</f>
        <v>312.42</v>
      </c>
      <c r="G32" s="256" t="s">
        <v>3088</v>
      </c>
      <c r="H32" s="256" t="s">
        <v>119</v>
      </c>
      <c r="I32" s="256" t="s">
        <v>479</v>
      </c>
      <c r="J32" s="256" t="s">
        <v>3089</v>
      </c>
      <c r="K32" s="333"/>
    </row>
    <row r="33" spans="1:11" s="171" customFormat="1" ht="15" customHeight="1">
      <c r="A33" s="172"/>
      <c r="B33" s="701" t="s">
        <v>503</v>
      </c>
      <c r="C33" s="332">
        <v>340.34</v>
      </c>
      <c r="D33" s="261">
        <f t="shared" si="9"/>
        <v>350.55019999999996</v>
      </c>
      <c r="E33" s="634">
        <f t="shared" si="10"/>
        <v>378.59421599999996</v>
      </c>
      <c r="F33" s="716">
        <f t="shared" si="11"/>
        <v>378.59999999999997</v>
      </c>
      <c r="G33" s="262" t="s">
        <v>3087</v>
      </c>
      <c r="H33" s="262" t="s">
        <v>119</v>
      </c>
      <c r="I33" s="262" t="s">
        <v>482</v>
      </c>
      <c r="J33" s="262" t="s">
        <v>3089</v>
      </c>
      <c r="K33" s="334"/>
    </row>
    <row r="34" spans="1:11" s="171" customFormat="1" ht="15" customHeight="1">
      <c r="A34" s="172"/>
      <c r="B34" s="701" t="s">
        <v>504</v>
      </c>
      <c r="C34" s="332">
        <v>373.73</v>
      </c>
      <c r="D34" s="261">
        <f t="shared" si="9"/>
        <v>384.94190000000003</v>
      </c>
      <c r="E34" s="634">
        <f t="shared" si="10"/>
        <v>415.73725200000007</v>
      </c>
      <c r="F34" s="716">
        <f t="shared" si="11"/>
        <v>415.74</v>
      </c>
      <c r="G34" s="262" t="s">
        <v>3087</v>
      </c>
      <c r="H34" s="262" t="s">
        <v>119</v>
      </c>
      <c r="I34" s="262" t="s">
        <v>485</v>
      </c>
      <c r="J34" s="262" t="s">
        <v>3089</v>
      </c>
      <c r="K34" s="334"/>
    </row>
    <row r="35" spans="1:11" s="171" customFormat="1" ht="15" customHeight="1">
      <c r="A35" s="172"/>
      <c r="B35" s="701" t="s">
        <v>505</v>
      </c>
      <c r="C35" s="332">
        <v>258.07</v>
      </c>
      <c r="D35" s="261">
        <f t="shared" si="9"/>
        <v>265.81209999999999</v>
      </c>
      <c r="E35" s="634">
        <f t="shared" si="10"/>
        <v>287.077068</v>
      </c>
      <c r="F35" s="716">
        <f t="shared" si="11"/>
        <v>287.08</v>
      </c>
      <c r="G35" s="262" t="s">
        <v>3087</v>
      </c>
      <c r="H35" s="262" t="s">
        <v>119</v>
      </c>
      <c r="I35" s="262" t="s">
        <v>479</v>
      </c>
      <c r="J35" s="262" t="s">
        <v>3090</v>
      </c>
      <c r="K35" s="334"/>
    </row>
    <row r="36" spans="1:11" s="171" customFormat="1" ht="15" customHeight="1">
      <c r="A36" s="172"/>
      <c r="B36" s="701" t="s">
        <v>506</v>
      </c>
      <c r="C36" s="332">
        <v>287.75</v>
      </c>
      <c r="D36" s="261">
        <f t="shared" si="9"/>
        <v>296.38249999999999</v>
      </c>
      <c r="E36" s="634">
        <f t="shared" si="10"/>
        <v>320.09309999999999</v>
      </c>
      <c r="F36" s="716">
        <f t="shared" si="11"/>
        <v>320.09999999999997</v>
      </c>
      <c r="G36" s="262" t="s">
        <v>3087</v>
      </c>
      <c r="H36" s="262" t="s">
        <v>119</v>
      </c>
      <c r="I36" s="262" t="s">
        <v>482</v>
      </c>
      <c r="J36" s="262" t="s">
        <v>3090</v>
      </c>
      <c r="K36" s="334"/>
    </row>
    <row r="37" spans="1:11" s="171" customFormat="1" ht="15" customHeight="1">
      <c r="A37" s="172"/>
      <c r="B37" s="701" t="s">
        <v>507</v>
      </c>
      <c r="C37" s="332">
        <v>317.40999999999997</v>
      </c>
      <c r="D37" s="261">
        <f t="shared" si="9"/>
        <v>326.9323</v>
      </c>
      <c r="E37" s="634">
        <f t="shared" si="10"/>
        <v>353.086884</v>
      </c>
      <c r="F37" s="716">
        <f t="shared" si="11"/>
        <v>353.09</v>
      </c>
      <c r="G37" s="262" t="s">
        <v>3087</v>
      </c>
      <c r="H37" s="262" t="s">
        <v>119</v>
      </c>
      <c r="I37" s="262" t="s">
        <v>485</v>
      </c>
      <c r="J37" s="262" t="s">
        <v>3090</v>
      </c>
      <c r="K37" s="334"/>
    </row>
    <row r="38" spans="1:11" s="171" customFormat="1" ht="15" customHeight="1">
      <c r="A38" s="172"/>
      <c r="B38" s="701" t="s">
        <v>508</v>
      </c>
      <c r="C38" s="332">
        <v>357.06</v>
      </c>
      <c r="D38" s="261">
        <f t="shared" si="9"/>
        <v>367.77179999999998</v>
      </c>
      <c r="E38" s="634">
        <f t="shared" si="10"/>
        <v>397.19354400000003</v>
      </c>
      <c r="F38" s="716">
        <f t="shared" si="11"/>
        <v>397.2</v>
      </c>
      <c r="G38" s="262" t="s">
        <v>3087</v>
      </c>
      <c r="H38" s="262" t="s">
        <v>32</v>
      </c>
      <c r="I38" s="262" t="s">
        <v>479</v>
      </c>
      <c r="J38" s="262" t="s">
        <v>3090</v>
      </c>
      <c r="K38" s="334"/>
    </row>
    <row r="39" spans="1:11" s="171" customFormat="1" ht="15" customHeight="1" thickBot="1">
      <c r="A39" s="177"/>
      <c r="B39" s="710" t="s">
        <v>509</v>
      </c>
      <c r="C39" s="336">
        <v>421.90999999999997</v>
      </c>
      <c r="D39" s="279">
        <f t="shared" si="9"/>
        <v>434.56729999999999</v>
      </c>
      <c r="E39" s="634">
        <f t="shared" si="10"/>
        <v>469.33268400000003</v>
      </c>
      <c r="F39" s="716">
        <f t="shared" si="11"/>
        <v>469.34</v>
      </c>
      <c r="G39" s="292" t="s">
        <v>3087</v>
      </c>
      <c r="H39" s="292" t="s">
        <v>32</v>
      </c>
      <c r="I39" s="292" t="s">
        <v>485</v>
      </c>
      <c r="J39" s="292" t="s">
        <v>3090</v>
      </c>
      <c r="K39" s="335"/>
    </row>
    <row r="40" spans="1:11" s="171" customFormat="1" ht="15" customHeight="1">
      <c r="A40" s="168"/>
      <c r="B40" s="102" t="s">
        <v>510</v>
      </c>
      <c r="C40" s="65"/>
      <c r="D40" s="233"/>
      <c r="E40" s="233"/>
      <c r="F40" s="233"/>
      <c r="G40" s="65" t="s">
        <v>3091</v>
      </c>
      <c r="H40" s="65"/>
      <c r="I40" s="65"/>
      <c r="J40" s="65"/>
      <c r="K40" s="170"/>
    </row>
    <row r="41" spans="1:11" s="171" customFormat="1" ht="15" customHeight="1">
      <c r="A41" s="172"/>
      <c r="B41" s="173"/>
      <c r="C41" s="174"/>
      <c r="D41" s="244"/>
      <c r="E41" s="244"/>
      <c r="F41" s="244"/>
      <c r="G41" s="174" t="s">
        <v>3092</v>
      </c>
      <c r="H41" s="174"/>
      <c r="I41" s="174"/>
      <c r="J41" s="174"/>
      <c r="K41" s="175"/>
    </row>
    <row r="42" spans="1:11" s="171" customFormat="1" ht="15" customHeight="1">
      <c r="A42" s="172"/>
      <c r="B42" s="173"/>
      <c r="C42" s="174"/>
      <c r="D42" s="244"/>
      <c r="E42" s="244"/>
      <c r="F42" s="244"/>
      <c r="G42" s="174" t="s">
        <v>3093</v>
      </c>
      <c r="H42" s="174"/>
      <c r="I42" s="174"/>
      <c r="J42" s="174"/>
      <c r="K42" s="175"/>
    </row>
    <row r="43" spans="1:11" s="171" customFormat="1" ht="15" customHeight="1">
      <c r="A43" s="172"/>
      <c r="B43" s="49" t="s">
        <v>19</v>
      </c>
      <c r="C43" s="50" t="s">
        <v>3930</v>
      </c>
      <c r="D43" s="51" t="s">
        <v>3930</v>
      </c>
      <c r="E43" s="51" t="s">
        <v>4055</v>
      </c>
      <c r="F43" s="51" t="s">
        <v>3930</v>
      </c>
      <c r="G43" s="51" t="s">
        <v>474</v>
      </c>
      <c r="H43" s="51" t="s">
        <v>475</v>
      </c>
      <c r="I43" s="51" t="s">
        <v>476</v>
      </c>
      <c r="J43" s="51" t="s">
        <v>477</v>
      </c>
      <c r="K43" s="176"/>
    </row>
    <row r="44" spans="1:11" s="171" customFormat="1" ht="15" customHeight="1">
      <c r="A44" s="172"/>
      <c r="B44" s="705" t="s">
        <v>3712</v>
      </c>
      <c r="C44" s="291">
        <v>154.69</v>
      </c>
      <c r="D44" s="255">
        <f>C44*1.03</f>
        <v>159.33070000000001</v>
      </c>
      <c r="E44" s="634">
        <f t="shared" ref="E44:E47" si="12">D44*1.08</f>
        <v>172.07715600000003</v>
      </c>
      <c r="F44" s="716">
        <f t="shared" ref="F44:F47" si="13">ROUNDUP(E44,2)</f>
        <v>172.07999999999998</v>
      </c>
      <c r="G44" s="256" t="s">
        <v>3088</v>
      </c>
      <c r="H44" s="256" t="s">
        <v>119</v>
      </c>
      <c r="I44" s="256" t="s">
        <v>491</v>
      </c>
      <c r="J44" s="256" t="s">
        <v>3089</v>
      </c>
      <c r="K44" s="333"/>
    </row>
    <row r="45" spans="1:11" s="171" customFormat="1" ht="15" customHeight="1">
      <c r="A45" s="172"/>
      <c r="B45" s="701" t="s">
        <v>3713</v>
      </c>
      <c r="C45" s="332">
        <v>154.69</v>
      </c>
      <c r="D45" s="261">
        <f>C45*1.03</f>
        <v>159.33070000000001</v>
      </c>
      <c r="E45" s="634">
        <f t="shared" si="12"/>
        <v>172.07715600000003</v>
      </c>
      <c r="F45" s="716">
        <f t="shared" si="13"/>
        <v>172.07999999999998</v>
      </c>
      <c r="G45" s="262" t="s">
        <v>3087</v>
      </c>
      <c r="H45" s="262" t="s">
        <v>119</v>
      </c>
      <c r="I45" s="262" t="s">
        <v>494</v>
      </c>
      <c r="J45" s="262" t="s">
        <v>3089</v>
      </c>
      <c r="K45" s="334"/>
    </row>
    <row r="46" spans="1:11" s="171" customFormat="1" ht="15" customHeight="1">
      <c r="A46" s="172"/>
      <c r="B46" s="701" t="s">
        <v>511</v>
      </c>
      <c r="C46" s="332">
        <v>318.61</v>
      </c>
      <c r="D46" s="261">
        <f>C46*1.03</f>
        <v>328.16830000000004</v>
      </c>
      <c r="E46" s="634">
        <f t="shared" si="12"/>
        <v>354.42176400000005</v>
      </c>
      <c r="F46" s="716">
        <f t="shared" si="13"/>
        <v>354.43</v>
      </c>
      <c r="G46" s="262" t="s">
        <v>3088</v>
      </c>
      <c r="H46" s="262" t="s">
        <v>32</v>
      </c>
      <c r="I46" s="262" t="s">
        <v>491</v>
      </c>
      <c r="J46" s="262" t="s">
        <v>3089</v>
      </c>
      <c r="K46" s="334"/>
    </row>
    <row r="47" spans="1:11" s="171" customFormat="1" ht="15" customHeight="1" thickBot="1">
      <c r="A47" s="177"/>
      <c r="B47" s="710" t="s">
        <v>512</v>
      </c>
      <c r="C47" s="336">
        <v>442.21</v>
      </c>
      <c r="D47" s="279">
        <f>C47*1.03</f>
        <v>455.47629999999998</v>
      </c>
      <c r="E47" s="634">
        <f t="shared" si="12"/>
        <v>491.91440399999999</v>
      </c>
      <c r="F47" s="716">
        <f t="shared" si="13"/>
        <v>491.92</v>
      </c>
      <c r="G47" s="292" t="s">
        <v>3087</v>
      </c>
      <c r="H47" s="292" t="s">
        <v>32</v>
      </c>
      <c r="I47" s="292" t="s">
        <v>494</v>
      </c>
      <c r="J47" s="292" t="s">
        <v>3089</v>
      </c>
      <c r="K47" s="335"/>
    </row>
    <row r="48" spans="1:11" s="171" customFormat="1" ht="15" customHeight="1" thickBot="1">
      <c r="A48" s="213"/>
      <c r="B48" s="212"/>
      <c r="C48" s="212"/>
      <c r="D48" s="226"/>
      <c r="E48" s="226"/>
      <c r="F48" s="226"/>
      <c r="G48" s="212"/>
      <c r="H48" s="212"/>
      <c r="I48" s="212"/>
      <c r="J48" s="212"/>
      <c r="K48" s="189"/>
    </row>
    <row r="49" spans="1:11" s="171" customFormat="1" ht="15" customHeight="1">
      <c r="A49" s="168"/>
      <c r="B49" s="169" t="s">
        <v>514</v>
      </c>
      <c r="C49" s="65"/>
      <c r="D49" s="233"/>
      <c r="E49" s="233"/>
      <c r="F49" s="233"/>
      <c r="G49" s="65"/>
      <c r="H49" s="65"/>
      <c r="I49" s="65"/>
      <c r="J49" s="65"/>
      <c r="K49" s="170"/>
    </row>
    <row r="50" spans="1:11" s="171" customFormat="1" ht="15" customHeight="1">
      <c r="A50" s="172"/>
      <c r="B50" s="173"/>
      <c r="C50" s="174"/>
      <c r="D50" s="244"/>
      <c r="E50" s="244"/>
      <c r="F50" s="244"/>
      <c r="G50" s="174"/>
      <c r="H50" s="174"/>
      <c r="I50" s="174"/>
      <c r="J50" s="174"/>
      <c r="K50" s="175"/>
    </row>
    <row r="51" spans="1:11" s="171" customFormat="1" ht="15" customHeight="1">
      <c r="A51" s="172"/>
      <c r="B51" s="49" t="s">
        <v>19</v>
      </c>
      <c r="C51" s="50" t="s">
        <v>3930</v>
      </c>
      <c r="D51" s="51" t="s">
        <v>3930</v>
      </c>
      <c r="E51" s="51" t="s">
        <v>4055</v>
      </c>
      <c r="F51" s="51" t="s">
        <v>3930</v>
      </c>
      <c r="G51" s="51" t="s">
        <v>513</v>
      </c>
      <c r="H51" s="51" t="s">
        <v>474</v>
      </c>
      <c r="I51" s="64"/>
      <c r="J51" s="64"/>
      <c r="K51" s="176"/>
    </row>
    <row r="52" spans="1:11" s="171" customFormat="1" ht="30" customHeight="1">
      <c r="A52" s="172"/>
      <c r="B52" s="705" t="s">
        <v>514</v>
      </c>
      <c r="C52" s="660">
        <v>607.04999999999995</v>
      </c>
      <c r="D52" s="657">
        <v>573.16999999999996</v>
      </c>
      <c r="E52" s="634">
        <f t="shared" ref="E52:E53" si="14">D52*1.08</f>
        <v>619.02359999999999</v>
      </c>
      <c r="F52" s="716">
        <f t="shared" ref="F52:F53" si="15">ROUNDUP(E52,2)</f>
        <v>619.03</v>
      </c>
      <c r="G52" s="256" t="s">
        <v>119</v>
      </c>
      <c r="H52" s="256" t="s">
        <v>119</v>
      </c>
      <c r="I52" s="271"/>
      <c r="J52" s="271"/>
      <c r="K52" s="333"/>
    </row>
    <row r="53" spans="1:11" s="171" customFormat="1" ht="30" customHeight="1" thickBot="1">
      <c r="A53" s="177"/>
      <c r="B53" s="710" t="s">
        <v>515</v>
      </c>
      <c r="C53" s="336">
        <v>1062.76</v>
      </c>
      <c r="D53" s="279">
        <f>C53*1.03</f>
        <v>1094.6428000000001</v>
      </c>
      <c r="E53" s="634">
        <f t="shared" si="14"/>
        <v>1182.2142240000001</v>
      </c>
      <c r="F53" s="716">
        <f t="shared" si="15"/>
        <v>1182.22</v>
      </c>
      <c r="G53" s="292" t="s">
        <v>32</v>
      </c>
      <c r="H53" s="292" t="s">
        <v>32</v>
      </c>
      <c r="I53" s="275"/>
      <c r="J53" s="275"/>
      <c r="K53" s="335"/>
    </row>
    <row r="54" spans="1:11" s="171" customFormat="1" ht="15" customHeight="1" thickBot="1">
      <c r="A54" s="213"/>
      <c r="B54" s="212"/>
      <c r="C54" s="212"/>
      <c r="D54" s="226"/>
      <c r="E54" s="226"/>
      <c r="F54" s="226"/>
      <c r="G54" s="212"/>
      <c r="H54" s="212"/>
      <c r="I54" s="212"/>
      <c r="J54" s="212"/>
      <c r="K54" s="189"/>
    </row>
    <row r="55" spans="1:11" s="171" customFormat="1" ht="15" customHeight="1">
      <c r="A55" s="168"/>
      <c r="B55" s="181" t="s">
        <v>3960</v>
      </c>
      <c r="C55" s="65"/>
      <c r="D55" s="233"/>
      <c r="E55" s="233"/>
      <c r="F55" s="233"/>
      <c r="G55" s="65"/>
      <c r="H55" s="65"/>
      <c r="I55" s="65"/>
      <c r="J55" s="65"/>
      <c r="K55" s="170"/>
    </row>
    <row r="56" spans="1:11" s="171" customFormat="1" ht="15" customHeight="1">
      <c r="A56" s="172"/>
      <c r="B56" s="179"/>
      <c r="C56" s="69"/>
      <c r="D56" s="236"/>
      <c r="E56" s="236"/>
      <c r="F56" s="236"/>
      <c r="G56" s="69"/>
      <c r="H56" s="69"/>
      <c r="I56" s="69"/>
      <c r="J56" s="69"/>
      <c r="K56" s="180"/>
    </row>
    <row r="57" spans="1:11" s="171" customFormat="1" ht="15" customHeight="1">
      <c r="A57" s="172"/>
      <c r="B57" s="49" t="s">
        <v>19</v>
      </c>
      <c r="C57" s="50" t="s">
        <v>3930</v>
      </c>
      <c r="D57" s="51" t="s">
        <v>3930</v>
      </c>
      <c r="E57" s="51" t="s">
        <v>4055</v>
      </c>
      <c r="F57" s="51" t="s">
        <v>3930</v>
      </c>
      <c r="G57" s="124" t="s">
        <v>21</v>
      </c>
      <c r="H57" s="124"/>
      <c r="I57" s="124" t="s">
        <v>513</v>
      </c>
      <c r="J57" s="64"/>
      <c r="K57" s="176"/>
    </row>
    <row r="58" spans="1:11" s="171" customFormat="1" ht="15" customHeight="1">
      <c r="A58" s="172"/>
      <c r="B58" s="705" t="s">
        <v>516</v>
      </c>
      <c r="C58" s="660">
        <v>1113</v>
      </c>
      <c r="D58" s="657">
        <v>1250.6099999999999</v>
      </c>
      <c r="E58" s="634">
        <f t="shared" ref="E58:E62" si="16">D58*1.08</f>
        <v>1350.6587999999999</v>
      </c>
      <c r="F58" s="716">
        <f t="shared" ref="F58:F62" si="17">ROUNDUP(E58,2)</f>
        <v>1350.66</v>
      </c>
      <c r="G58" s="257" t="s">
        <v>517</v>
      </c>
      <c r="H58" s="257"/>
      <c r="I58" s="257" t="s">
        <v>32</v>
      </c>
      <c r="J58" s="271"/>
      <c r="K58" s="333"/>
    </row>
    <row r="59" spans="1:11" s="171" customFormat="1" ht="15" customHeight="1">
      <c r="A59" s="172"/>
      <c r="B59" s="701" t="s">
        <v>518</v>
      </c>
      <c r="C59" s="654">
        <v>988.33</v>
      </c>
      <c r="D59" s="655">
        <v>1110.53</v>
      </c>
      <c r="E59" s="634">
        <f t="shared" si="16"/>
        <v>1199.3724</v>
      </c>
      <c r="F59" s="716">
        <f t="shared" si="17"/>
        <v>1199.3799999999999</v>
      </c>
      <c r="G59" s="263" t="s">
        <v>517</v>
      </c>
      <c r="H59" s="263"/>
      <c r="I59" s="263" t="s">
        <v>519</v>
      </c>
      <c r="J59" s="341"/>
      <c r="K59" s="334"/>
    </row>
    <row r="60" spans="1:11" s="171" customFormat="1" ht="15" customHeight="1">
      <c r="A60" s="172"/>
      <c r="B60" s="701" t="s">
        <v>520</v>
      </c>
      <c r="C60" s="654">
        <v>988.33</v>
      </c>
      <c r="D60" s="655">
        <v>1110.53</v>
      </c>
      <c r="E60" s="634">
        <f t="shared" si="16"/>
        <v>1199.3724</v>
      </c>
      <c r="F60" s="716">
        <f t="shared" si="17"/>
        <v>1199.3799999999999</v>
      </c>
      <c r="G60" s="263" t="s">
        <v>517</v>
      </c>
      <c r="H60" s="263"/>
      <c r="I60" s="263" t="s">
        <v>521</v>
      </c>
      <c r="J60" s="341"/>
      <c r="K60" s="334"/>
    </row>
    <row r="61" spans="1:11" s="171" customFormat="1" ht="15" customHeight="1">
      <c r="A61" s="172"/>
      <c r="B61" s="701" t="s">
        <v>522</v>
      </c>
      <c r="C61" s="332">
        <v>1359.6</v>
      </c>
      <c r="D61" s="261">
        <f>C61*1.03</f>
        <v>1400.3879999999999</v>
      </c>
      <c r="E61" s="634">
        <f t="shared" si="16"/>
        <v>1512.41904</v>
      </c>
      <c r="F61" s="716">
        <f t="shared" si="17"/>
        <v>1512.42</v>
      </c>
      <c r="G61" s="263" t="s">
        <v>523</v>
      </c>
      <c r="H61" s="263"/>
      <c r="I61" s="263" t="s">
        <v>523</v>
      </c>
      <c r="J61" s="341"/>
      <c r="K61" s="334"/>
    </row>
    <row r="62" spans="1:11" s="171" customFormat="1" ht="15" customHeight="1">
      <c r="A62" s="172"/>
      <c r="B62" s="265" t="s">
        <v>524</v>
      </c>
      <c r="C62" s="342">
        <v>2517.7800000000002</v>
      </c>
      <c r="D62" s="279">
        <f>C62*1.03</f>
        <v>2593.3134000000005</v>
      </c>
      <c r="E62" s="634">
        <f t="shared" si="16"/>
        <v>2800.7784720000009</v>
      </c>
      <c r="F62" s="716">
        <f t="shared" si="17"/>
        <v>2800.78</v>
      </c>
      <c r="G62" s="269" t="s">
        <v>32</v>
      </c>
      <c r="H62" s="269"/>
      <c r="I62" s="269" t="s">
        <v>32</v>
      </c>
      <c r="J62" s="343"/>
      <c r="K62" s="344"/>
    </row>
    <row r="63" spans="1:11" s="171" customFormat="1" ht="15" customHeight="1">
      <c r="A63" s="172"/>
      <c r="B63" s="49" t="s">
        <v>288</v>
      </c>
      <c r="C63" s="50" t="s">
        <v>3930</v>
      </c>
      <c r="D63" s="51" t="s">
        <v>3930</v>
      </c>
      <c r="E63" s="51" t="s">
        <v>4055</v>
      </c>
      <c r="F63" s="51" t="s">
        <v>3930</v>
      </c>
      <c r="G63" s="124" t="s">
        <v>178</v>
      </c>
      <c r="H63" s="124"/>
      <c r="I63" s="64"/>
      <c r="J63" s="64"/>
      <c r="K63" s="176"/>
    </row>
    <row r="64" spans="1:11" s="171" customFormat="1" ht="15" customHeight="1">
      <c r="A64" s="172"/>
      <c r="B64" s="705" t="s">
        <v>525</v>
      </c>
      <c r="C64" s="347">
        <v>569.02</v>
      </c>
      <c r="D64" s="255">
        <f>C64*1.03</f>
        <v>586.09059999999999</v>
      </c>
      <c r="E64" s="634">
        <f t="shared" ref="E64:E67" si="18">D64*1.08</f>
        <v>632.97784799999999</v>
      </c>
      <c r="F64" s="716">
        <f t="shared" ref="F64:F67" si="19">ROUNDUP(E64,2)</f>
        <v>632.98</v>
      </c>
      <c r="G64" s="271" t="s">
        <v>526</v>
      </c>
      <c r="H64" s="271"/>
      <c r="I64" s="271"/>
      <c r="J64" s="271"/>
      <c r="K64" s="333"/>
    </row>
    <row r="65" spans="1:11" s="171" customFormat="1" ht="15" customHeight="1">
      <c r="A65" s="172"/>
      <c r="B65" s="701" t="s">
        <v>527</v>
      </c>
      <c r="C65" s="348">
        <v>437.28999999999996</v>
      </c>
      <c r="D65" s="261">
        <f>C65*1.03</f>
        <v>450.40869999999995</v>
      </c>
      <c r="E65" s="634">
        <f t="shared" si="18"/>
        <v>486.441396</v>
      </c>
      <c r="F65" s="716">
        <f t="shared" si="19"/>
        <v>486.45</v>
      </c>
      <c r="G65" s="341" t="s">
        <v>528</v>
      </c>
      <c r="H65" s="341"/>
      <c r="I65" s="341"/>
      <c r="J65" s="341"/>
      <c r="K65" s="334"/>
    </row>
    <row r="66" spans="1:11" s="171" customFormat="1" ht="15" customHeight="1">
      <c r="A66" s="172"/>
      <c r="B66" s="701" t="s">
        <v>529</v>
      </c>
      <c r="C66" s="348">
        <v>513.20000000000005</v>
      </c>
      <c r="D66" s="261">
        <f>C66*1.03</f>
        <v>528.59600000000012</v>
      </c>
      <c r="E66" s="634">
        <f t="shared" si="18"/>
        <v>570.88368000000014</v>
      </c>
      <c r="F66" s="716">
        <f t="shared" si="19"/>
        <v>570.89</v>
      </c>
      <c r="G66" s="341" t="s">
        <v>530</v>
      </c>
      <c r="H66" s="341"/>
      <c r="I66" s="341"/>
      <c r="J66" s="341"/>
      <c r="K66" s="334"/>
    </row>
    <row r="67" spans="1:11" s="171" customFormat="1" ht="15" customHeight="1" thickBot="1">
      <c r="A67" s="177"/>
      <c r="B67" s="710" t="s">
        <v>531</v>
      </c>
      <c r="C67" s="349">
        <v>391.46</v>
      </c>
      <c r="D67" s="274">
        <f>C67*1.03</f>
        <v>403.2038</v>
      </c>
      <c r="E67" s="634">
        <f t="shared" si="18"/>
        <v>435.46010400000006</v>
      </c>
      <c r="F67" s="716">
        <f t="shared" si="19"/>
        <v>435.46999999999997</v>
      </c>
      <c r="G67" s="275" t="s">
        <v>532</v>
      </c>
      <c r="H67" s="275"/>
      <c r="I67" s="275"/>
      <c r="J67" s="275"/>
      <c r="K67" s="335"/>
    </row>
    <row r="68" spans="1:11" s="171" customFormat="1" ht="15" customHeight="1" thickBot="1">
      <c r="A68" s="213"/>
      <c r="B68" s="212"/>
      <c r="C68" s="212"/>
      <c r="D68" s="226"/>
      <c r="E68" s="226"/>
      <c r="F68" s="226"/>
      <c r="G68" s="212"/>
      <c r="H68" s="212"/>
      <c r="I68" s="212"/>
      <c r="J68" s="212"/>
      <c r="K68" s="189"/>
    </row>
    <row r="69" spans="1:11" s="171" customFormat="1" ht="15" customHeight="1">
      <c r="A69" s="168"/>
      <c r="B69" s="169" t="s">
        <v>3096</v>
      </c>
      <c r="C69" s="65"/>
      <c r="D69" s="233"/>
      <c r="E69" s="233"/>
      <c r="F69" s="233"/>
      <c r="G69" s="65"/>
      <c r="H69" s="65"/>
      <c r="I69" s="65"/>
      <c r="J69" s="65"/>
      <c r="K69" s="170"/>
    </row>
    <row r="70" spans="1:11" s="171" customFormat="1" ht="15" customHeight="1">
      <c r="A70" s="172"/>
      <c r="B70" s="49" t="s">
        <v>19</v>
      </c>
      <c r="C70" s="50" t="s">
        <v>3930</v>
      </c>
      <c r="D70" s="51" t="s">
        <v>3930</v>
      </c>
      <c r="E70" s="51" t="s">
        <v>4055</v>
      </c>
      <c r="F70" s="51" t="s">
        <v>3930</v>
      </c>
      <c r="G70" s="124" t="s">
        <v>533</v>
      </c>
      <c r="H70" s="64"/>
      <c r="I70" s="64"/>
      <c r="J70" s="64"/>
      <c r="K70" s="176"/>
    </row>
    <row r="71" spans="1:11" s="171" customFormat="1" ht="15" customHeight="1">
      <c r="A71" s="172"/>
      <c r="B71" s="705" t="s">
        <v>534</v>
      </c>
      <c r="C71" s="291">
        <v>241.32999999999998</v>
      </c>
      <c r="D71" s="255">
        <f>C71*1.03</f>
        <v>248.56989999999999</v>
      </c>
      <c r="E71" s="634">
        <f t="shared" ref="E71:E72" si="20">D71*1.08</f>
        <v>268.45549199999999</v>
      </c>
      <c r="F71" s="716">
        <f t="shared" ref="F71:F72" si="21">ROUNDUP(E71,2)</f>
        <v>268.45999999999998</v>
      </c>
      <c r="G71" s="257" t="s">
        <v>535</v>
      </c>
      <c r="H71" s="271"/>
      <c r="I71" s="271"/>
      <c r="J71" s="271"/>
      <c r="K71" s="333"/>
    </row>
    <row r="72" spans="1:11" s="171" customFormat="1" ht="15" customHeight="1">
      <c r="A72" s="172"/>
      <c r="B72" s="265" t="s">
        <v>536</v>
      </c>
      <c r="C72" s="662">
        <v>546.39</v>
      </c>
      <c r="D72" s="663">
        <v>613.96</v>
      </c>
      <c r="E72" s="634">
        <f t="shared" si="20"/>
        <v>663.07680000000005</v>
      </c>
      <c r="F72" s="716">
        <f t="shared" si="21"/>
        <v>663.08</v>
      </c>
      <c r="G72" s="269" t="s">
        <v>537</v>
      </c>
      <c r="H72" s="343"/>
      <c r="I72" s="343"/>
      <c r="J72" s="343"/>
      <c r="K72" s="344"/>
    </row>
    <row r="73" spans="1:11" s="171" customFormat="1" ht="15" customHeight="1">
      <c r="A73" s="172"/>
      <c r="B73" s="49" t="s">
        <v>19</v>
      </c>
      <c r="C73" s="50" t="s">
        <v>3930</v>
      </c>
      <c r="D73" s="51" t="s">
        <v>3930</v>
      </c>
      <c r="E73" s="51" t="s">
        <v>4055</v>
      </c>
      <c r="F73" s="51" t="s">
        <v>3930</v>
      </c>
      <c r="G73" s="124" t="s">
        <v>538</v>
      </c>
      <c r="H73" s="64"/>
      <c r="I73" s="64"/>
      <c r="J73" s="64"/>
      <c r="K73" s="176"/>
    </row>
    <row r="74" spans="1:11" s="171" customFormat="1" ht="15" customHeight="1">
      <c r="A74" s="172"/>
      <c r="B74" s="705" t="s">
        <v>539</v>
      </c>
      <c r="C74" s="291">
        <v>167.39999999999998</v>
      </c>
      <c r="D74" s="255">
        <f>C74*1.03</f>
        <v>172.42199999999997</v>
      </c>
      <c r="E74" s="634">
        <f t="shared" ref="E74:E75" si="22">D74*1.08</f>
        <v>186.21575999999999</v>
      </c>
      <c r="F74" s="716">
        <f t="shared" ref="F74:F75" si="23">ROUNDUP(E74,2)</f>
        <v>186.22</v>
      </c>
      <c r="G74" s="257" t="s">
        <v>540</v>
      </c>
      <c r="H74" s="271"/>
      <c r="I74" s="271"/>
      <c r="J74" s="271"/>
      <c r="K74" s="333"/>
    </row>
    <row r="75" spans="1:11" s="171" customFormat="1" ht="15" customHeight="1">
      <c r="A75" s="172"/>
      <c r="B75" s="265" t="s">
        <v>541</v>
      </c>
      <c r="C75" s="342">
        <v>523.47</v>
      </c>
      <c r="D75" s="279">
        <f>C75*1.03</f>
        <v>539.17410000000007</v>
      </c>
      <c r="E75" s="634">
        <f t="shared" si="22"/>
        <v>582.30802800000015</v>
      </c>
      <c r="F75" s="716">
        <f t="shared" si="23"/>
        <v>582.30999999999995</v>
      </c>
      <c r="G75" s="269" t="s">
        <v>542</v>
      </c>
      <c r="H75" s="343"/>
      <c r="I75" s="343"/>
      <c r="J75" s="343"/>
      <c r="K75" s="344"/>
    </row>
    <row r="76" spans="1:11" s="171" customFormat="1" ht="15" customHeight="1">
      <c r="A76" s="172"/>
      <c r="B76" s="49" t="s">
        <v>19</v>
      </c>
      <c r="C76" s="50" t="s">
        <v>3930</v>
      </c>
      <c r="D76" s="51" t="s">
        <v>3930</v>
      </c>
      <c r="E76" s="51" t="s">
        <v>4055</v>
      </c>
      <c r="F76" s="51" t="s">
        <v>3930</v>
      </c>
      <c r="G76" s="124" t="s">
        <v>543</v>
      </c>
      <c r="H76" s="64"/>
      <c r="I76" s="64"/>
      <c r="J76" s="64"/>
      <c r="K76" s="176"/>
    </row>
    <row r="77" spans="1:11" s="171" customFormat="1" ht="15" customHeight="1">
      <c r="A77" s="172"/>
      <c r="B77" s="705" t="s">
        <v>544</v>
      </c>
      <c r="C77" s="291">
        <v>167.39999999999998</v>
      </c>
      <c r="D77" s="255">
        <f>C77*1.03</f>
        <v>172.42199999999997</v>
      </c>
      <c r="E77" s="634">
        <f t="shared" ref="E77:E78" si="24">D77*1.08</f>
        <v>186.21575999999999</v>
      </c>
      <c r="F77" s="716">
        <f t="shared" ref="F77:F78" si="25">ROUNDUP(E77,2)</f>
        <v>186.22</v>
      </c>
      <c r="G77" s="257" t="s">
        <v>545</v>
      </c>
      <c r="H77" s="271"/>
      <c r="I77" s="271"/>
      <c r="J77" s="271"/>
      <c r="K77" s="333"/>
    </row>
    <row r="78" spans="1:11" s="171" customFormat="1" ht="15" customHeight="1" thickBot="1">
      <c r="A78" s="177"/>
      <c r="B78" s="710" t="s">
        <v>546</v>
      </c>
      <c r="C78" s="336">
        <v>526.87</v>
      </c>
      <c r="D78" s="279">
        <f>C78*1.03</f>
        <v>542.67610000000002</v>
      </c>
      <c r="E78" s="634">
        <f t="shared" si="24"/>
        <v>586.09018800000001</v>
      </c>
      <c r="F78" s="716">
        <f t="shared" si="25"/>
        <v>586.1</v>
      </c>
      <c r="G78" s="276" t="s">
        <v>547</v>
      </c>
      <c r="H78" s="275"/>
      <c r="I78" s="275"/>
      <c r="J78" s="275"/>
      <c r="K78" s="335"/>
    </row>
    <row r="79" spans="1:11" s="171" customFormat="1" ht="15" customHeight="1" thickBot="1">
      <c r="A79" s="213"/>
      <c r="B79" s="212"/>
      <c r="C79" s="212"/>
      <c r="D79" s="226"/>
      <c r="E79" s="226"/>
      <c r="F79" s="226"/>
      <c r="G79" s="212"/>
      <c r="H79" s="212"/>
      <c r="I79" s="212"/>
      <c r="J79" s="212"/>
      <c r="K79" s="189"/>
    </row>
    <row r="80" spans="1:11" s="171" customFormat="1" ht="15" customHeight="1">
      <c r="A80" s="168"/>
      <c r="B80" s="182" t="s">
        <v>3097</v>
      </c>
      <c r="C80" s="61"/>
      <c r="D80" s="229"/>
      <c r="E80" s="229"/>
      <c r="F80" s="229"/>
      <c r="G80" s="61"/>
      <c r="H80" s="61"/>
      <c r="I80" s="61"/>
      <c r="J80" s="61"/>
      <c r="K80" s="183"/>
    </row>
    <row r="81" spans="1:11" s="171" customFormat="1" ht="15" customHeight="1">
      <c r="A81" s="172"/>
      <c r="B81" s="184"/>
      <c r="C81" s="103"/>
      <c r="D81" s="245"/>
      <c r="E81" s="245"/>
      <c r="F81" s="245"/>
      <c r="G81" s="103"/>
      <c r="H81" s="103"/>
      <c r="I81" s="103"/>
      <c r="J81" s="103"/>
      <c r="K81" s="185"/>
    </row>
    <row r="82" spans="1:11" s="171" customFormat="1" ht="15" customHeight="1">
      <c r="A82" s="172"/>
      <c r="B82" s="186"/>
      <c r="C82" s="187"/>
      <c r="D82" s="246"/>
      <c r="E82" s="246"/>
      <c r="F82" s="246"/>
      <c r="G82" s="187"/>
      <c r="H82" s="187"/>
      <c r="I82" s="187"/>
      <c r="J82" s="187"/>
      <c r="K82" s="188"/>
    </row>
    <row r="83" spans="1:11" s="171" customFormat="1" ht="15" customHeight="1">
      <c r="A83" s="172"/>
      <c r="B83" s="186"/>
      <c r="C83" s="187"/>
      <c r="D83" s="246"/>
      <c r="E83" s="246"/>
      <c r="F83" s="246"/>
      <c r="G83" s="187"/>
      <c r="H83" s="187"/>
      <c r="I83" s="187"/>
      <c r="J83" s="187"/>
      <c r="K83" s="188"/>
    </row>
    <row r="84" spans="1:11" s="171" customFormat="1" ht="15" customHeight="1">
      <c r="A84" s="172"/>
      <c r="B84" s="186" t="s">
        <v>3098</v>
      </c>
      <c r="C84" s="187"/>
      <c r="D84" s="246"/>
      <c r="E84" s="246"/>
      <c r="F84" s="246"/>
      <c r="G84" s="187"/>
      <c r="H84" s="187"/>
      <c r="I84" s="187"/>
      <c r="J84" s="187"/>
      <c r="K84" s="188"/>
    </row>
    <row r="85" spans="1:11" s="171" customFormat="1" ht="15" customHeight="1">
      <c r="A85" s="172"/>
      <c r="B85" s="186"/>
      <c r="C85" s="187"/>
      <c r="D85" s="246"/>
      <c r="E85" s="246"/>
      <c r="F85" s="246"/>
      <c r="G85" s="187"/>
      <c r="H85" s="187"/>
      <c r="I85" s="187"/>
      <c r="J85" s="187"/>
      <c r="K85" s="188"/>
    </row>
    <row r="86" spans="1:11" s="171" customFormat="1" ht="15" customHeight="1">
      <c r="A86" s="172"/>
      <c r="B86" s="186"/>
      <c r="C86" s="187"/>
      <c r="D86" s="246"/>
      <c r="E86" s="246"/>
      <c r="F86" s="246"/>
      <c r="G86" s="187"/>
      <c r="H86" s="187"/>
      <c r="I86" s="187"/>
      <c r="J86" s="187"/>
      <c r="K86" s="188"/>
    </row>
    <row r="87" spans="1:11" s="171" customFormat="1" ht="15" customHeight="1">
      <c r="A87" s="172"/>
      <c r="B87" s="186"/>
      <c r="C87" s="187"/>
      <c r="D87" s="246"/>
      <c r="E87" s="246"/>
      <c r="F87" s="246"/>
      <c r="G87" s="187"/>
      <c r="H87" s="187"/>
      <c r="I87" s="187"/>
      <c r="J87" s="187"/>
      <c r="K87" s="188"/>
    </row>
    <row r="88" spans="1:11" s="171" customFormat="1" ht="15" customHeight="1" thickBot="1">
      <c r="A88" s="177"/>
      <c r="B88" s="125"/>
      <c r="C88" s="55"/>
      <c r="D88" s="247"/>
      <c r="E88" s="247"/>
      <c r="F88" s="247"/>
      <c r="G88" s="55"/>
      <c r="H88" s="55"/>
      <c r="I88" s="55"/>
      <c r="J88" s="55"/>
      <c r="K88" s="178"/>
    </row>
    <row r="89" spans="1:11" s="171" customFormat="1" ht="15" customHeight="1" thickBot="1">
      <c r="A89" s="213"/>
      <c r="B89" s="212"/>
      <c r="C89" s="212"/>
      <c r="D89" s="226"/>
      <c r="E89" s="226"/>
      <c r="F89" s="226"/>
      <c r="G89" s="212"/>
      <c r="H89" s="212"/>
      <c r="I89" s="212"/>
      <c r="J89" s="212"/>
      <c r="K89" s="189"/>
    </row>
    <row r="90" spans="1:11" s="171" customFormat="1" ht="15" customHeight="1">
      <c r="A90" s="168"/>
      <c r="B90" s="181" t="s">
        <v>3961</v>
      </c>
      <c r="C90" s="65"/>
      <c r="D90" s="233"/>
      <c r="E90" s="233"/>
      <c r="F90" s="233"/>
      <c r="G90" s="65"/>
      <c r="H90" s="65"/>
      <c r="I90" s="65"/>
      <c r="J90" s="65"/>
      <c r="K90" s="170"/>
    </row>
    <row r="91" spans="1:11" s="171" customFormat="1" ht="15" customHeight="1">
      <c r="A91" s="172"/>
      <c r="B91" s="49" t="s">
        <v>19</v>
      </c>
      <c r="C91" s="50" t="s">
        <v>3930</v>
      </c>
      <c r="D91" s="51" t="s">
        <v>3930</v>
      </c>
      <c r="E91" s="51" t="s">
        <v>4055</v>
      </c>
      <c r="F91" s="51" t="s">
        <v>3930</v>
      </c>
      <c r="G91" s="51" t="s">
        <v>21</v>
      </c>
      <c r="H91" s="124" t="s">
        <v>22</v>
      </c>
      <c r="I91" s="64"/>
      <c r="J91" s="64"/>
      <c r="K91" s="176"/>
    </row>
    <row r="92" spans="1:11" s="171" customFormat="1" ht="15" customHeight="1">
      <c r="A92" s="172"/>
      <c r="B92" s="705" t="s">
        <v>991</v>
      </c>
      <c r="C92" s="291">
        <v>621.43999999999994</v>
      </c>
      <c r="D92" s="255">
        <f t="shared" ref="D92:D97" si="26">C92*1.03</f>
        <v>640.08319999999992</v>
      </c>
      <c r="E92" s="634">
        <f t="shared" ref="E92:E97" si="27">D92*1.08</f>
        <v>691.28985599999999</v>
      </c>
      <c r="F92" s="716">
        <f t="shared" ref="F92:F97" si="28">ROUNDUP(E92,2)</f>
        <v>691.29</v>
      </c>
      <c r="G92" s="256" t="s">
        <v>119</v>
      </c>
      <c r="H92" s="257" t="s">
        <v>24</v>
      </c>
      <c r="I92" s="271"/>
      <c r="J92" s="271"/>
      <c r="K92" s="333"/>
    </row>
    <row r="93" spans="1:11" s="171" customFormat="1" ht="15" customHeight="1">
      <c r="A93" s="172"/>
      <c r="B93" s="701" t="s">
        <v>992</v>
      </c>
      <c r="C93" s="332">
        <v>672.6</v>
      </c>
      <c r="D93" s="261">
        <f t="shared" si="26"/>
        <v>692.77800000000002</v>
      </c>
      <c r="E93" s="634">
        <f t="shared" si="27"/>
        <v>748.20024000000012</v>
      </c>
      <c r="F93" s="716">
        <f t="shared" si="28"/>
        <v>748.21</v>
      </c>
      <c r="G93" s="262" t="s">
        <v>119</v>
      </c>
      <c r="H93" s="263" t="s">
        <v>210</v>
      </c>
      <c r="I93" s="341"/>
      <c r="J93" s="341"/>
      <c r="K93" s="334"/>
    </row>
    <row r="94" spans="1:11" s="171" customFormat="1" ht="15" customHeight="1">
      <c r="A94" s="172"/>
      <c r="B94" s="701" t="s">
        <v>993</v>
      </c>
      <c r="C94" s="332">
        <v>702.02</v>
      </c>
      <c r="D94" s="261">
        <f t="shared" si="26"/>
        <v>723.0806</v>
      </c>
      <c r="E94" s="634">
        <f t="shared" si="27"/>
        <v>780.92704800000001</v>
      </c>
      <c r="F94" s="716">
        <f t="shared" si="28"/>
        <v>780.93</v>
      </c>
      <c r="G94" s="262" t="s">
        <v>119</v>
      </c>
      <c r="H94" s="263" t="s">
        <v>28</v>
      </c>
      <c r="I94" s="341"/>
      <c r="J94" s="341"/>
      <c r="K94" s="334"/>
    </row>
    <row r="95" spans="1:11" s="171" customFormat="1" ht="15" customHeight="1">
      <c r="A95" s="172"/>
      <c r="B95" s="701" t="s">
        <v>994</v>
      </c>
      <c r="C95" s="332">
        <v>769.79</v>
      </c>
      <c r="D95" s="261">
        <f t="shared" si="26"/>
        <v>792.88369999999998</v>
      </c>
      <c r="E95" s="634">
        <f t="shared" si="27"/>
        <v>856.31439599999999</v>
      </c>
      <c r="F95" s="716">
        <f t="shared" si="28"/>
        <v>856.31999999999994</v>
      </c>
      <c r="G95" s="262" t="s">
        <v>119</v>
      </c>
      <c r="H95" s="263" t="s">
        <v>30</v>
      </c>
      <c r="I95" s="341"/>
      <c r="J95" s="341"/>
      <c r="K95" s="334"/>
    </row>
    <row r="96" spans="1:11" s="171" customFormat="1" ht="15" customHeight="1">
      <c r="A96" s="172"/>
      <c r="B96" s="701" t="s">
        <v>995</v>
      </c>
      <c r="C96" s="332">
        <v>855.47</v>
      </c>
      <c r="D96" s="261">
        <f t="shared" si="26"/>
        <v>881.1341000000001</v>
      </c>
      <c r="E96" s="634">
        <f t="shared" si="27"/>
        <v>951.62482800000021</v>
      </c>
      <c r="F96" s="716">
        <f t="shared" si="28"/>
        <v>951.63</v>
      </c>
      <c r="G96" s="262" t="s">
        <v>32</v>
      </c>
      <c r="H96" s="263" t="s">
        <v>28</v>
      </c>
      <c r="I96" s="341"/>
      <c r="J96" s="341"/>
      <c r="K96" s="334"/>
    </row>
    <row r="97" spans="1:11" s="171" customFormat="1" ht="15" customHeight="1" thickBot="1">
      <c r="A97" s="177"/>
      <c r="B97" s="710" t="s">
        <v>996</v>
      </c>
      <c r="C97" s="336">
        <v>872.09</v>
      </c>
      <c r="D97" s="274">
        <f t="shared" si="26"/>
        <v>898.2527</v>
      </c>
      <c r="E97" s="634">
        <f t="shared" si="27"/>
        <v>970.11291600000004</v>
      </c>
      <c r="F97" s="716">
        <f t="shared" si="28"/>
        <v>970.12</v>
      </c>
      <c r="G97" s="292" t="s">
        <v>32</v>
      </c>
      <c r="H97" s="276" t="s">
        <v>30</v>
      </c>
      <c r="I97" s="275"/>
      <c r="J97" s="275"/>
      <c r="K97" s="335"/>
    </row>
    <row r="98" spans="1:11" s="171" customFormat="1" ht="15" customHeight="1">
      <c r="A98" s="168"/>
      <c r="B98" s="169" t="s">
        <v>3183</v>
      </c>
      <c r="C98" s="65"/>
      <c r="D98" s="233"/>
      <c r="E98" s="233"/>
      <c r="F98" s="233"/>
      <c r="G98" s="65"/>
      <c r="H98" s="65"/>
      <c r="I98" s="65"/>
      <c r="J98" s="65"/>
      <c r="K98" s="170"/>
    </row>
    <row r="99" spans="1:11" s="171" customFormat="1" ht="15" customHeight="1">
      <c r="A99" s="172"/>
      <c r="B99" s="49" t="s">
        <v>19</v>
      </c>
      <c r="C99" s="50" t="s">
        <v>3930</v>
      </c>
      <c r="D99" s="51" t="s">
        <v>3930</v>
      </c>
      <c r="E99" s="51" t="s">
        <v>4055</v>
      </c>
      <c r="F99" s="51" t="s">
        <v>3930</v>
      </c>
      <c r="G99" s="51" t="s">
        <v>21</v>
      </c>
      <c r="H99" s="124" t="s">
        <v>22</v>
      </c>
      <c r="I99" s="64"/>
      <c r="J99" s="64"/>
      <c r="K99" s="176"/>
    </row>
    <row r="100" spans="1:11" s="171" customFormat="1" ht="15" customHeight="1">
      <c r="A100" s="172"/>
      <c r="B100" s="705" t="s">
        <v>997</v>
      </c>
      <c r="C100" s="291">
        <v>621.43999999999994</v>
      </c>
      <c r="D100" s="255">
        <f t="shared" ref="D100:D105" si="29">C100*1.03</f>
        <v>640.08319999999992</v>
      </c>
      <c r="E100" s="634">
        <f t="shared" ref="E100:E105" si="30">D100*1.08</f>
        <v>691.28985599999999</v>
      </c>
      <c r="F100" s="716">
        <f t="shared" ref="F100:F105" si="31">ROUNDUP(E100,2)</f>
        <v>691.29</v>
      </c>
      <c r="G100" s="256" t="s">
        <v>119</v>
      </c>
      <c r="H100" s="257" t="s">
        <v>24</v>
      </c>
      <c r="I100" s="271"/>
      <c r="J100" s="271"/>
      <c r="K100" s="333"/>
    </row>
    <row r="101" spans="1:11" s="171" customFormat="1" ht="15" customHeight="1">
      <c r="A101" s="172"/>
      <c r="B101" s="701" t="s">
        <v>998</v>
      </c>
      <c r="C101" s="332">
        <v>723.74</v>
      </c>
      <c r="D101" s="261">
        <f t="shared" si="29"/>
        <v>745.45220000000006</v>
      </c>
      <c r="E101" s="634">
        <f t="shared" si="30"/>
        <v>805.08837600000015</v>
      </c>
      <c r="F101" s="716">
        <f t="shared" si="31"/>
        <v>805.09</v>
      </c>
      <c r="G101" s="262" t="s">
        <v>119</v>
      </c>
      <c r="H101" s="263" t="s">
        <v>210</v>
      </c>
      <c r="I101" s="341"/>
      <c r="J101" s="341"/>
      <c r="K101" s="334"/>
    </row>
    <row r="102" spans="1:11" s="171" customFormat="1" ht="15" customHeight="1">
      <c r="A102" s="172"/>
      <c r="B102" s="701" t="s">
        <v>999</v>
      </c>
      <c r="C102" s="332">
        <v>753.18</v>
      </c>
      <c r="D102" s="261">
        <f t="shared" si="29"/>
        <v>775.77539999999999</v>
      </c>
      <c r="E102" s="634">
        <f t="shared" si="30"/>
        <v>837.83743200000004</v>
      </c>
      <c r="F102" s="716">
        <f t="shared" si="31"/>
        <v>837.84</v>
      </c>
      <c r="G102" s="262" t="s">
        <v>119</v>
      </c>
      <c r="H102" s="263" t="s">
        <v>28</v>
      </c>
      <c r="I102" s="341"/>
      <c r="J102" s="341"/>
      <c r="K102" s="334"/>
    </row>
    <row r="103" spans="1:11" s="171" customFormat="1" ht="15" customHeight="1">
      <c r="A103" s="172"/>
      <c r="B103" s="701" t="s">
        <v>1000</v>
      </c>
      <c r="C103" s="332">
        <v>819.72</v>
      </c>
      <c r="D103" s="261">
        <f t="shared" si="29"/>
        <v>844.3116</v>
      </c>
      <c r="E103" s="634">
        <f t="shared" si="30"/>
        <v>911.85652800000003</v>
      </c>
      <c r="F103" s="716">
        <f t="shared" si="31"/>
        <v>911.86</v>
      </c>
      <c r="G103" s="262" t="s">
        <v>119</v>
      </c>
      <c r="H103" s="263" t="s">
        <v>30</v>
      </c>
      <c r="I103" s="341"/>
      <c r="J103" s="341"/>
      <c r="K103" s="334"/>
    </row>
    <row r="104" spans="1:11" s="171" customFormat="1" ht="15" customHeight="1">
      <c r="A104" s="172"/>
      <c r="B104" s="701" t="s">
        <v>1001</v>
      </c>
      <c r="C104" s="332">
        <v>906.62</v>
      </c>
      <c r="D104" s="261">
        <f t="shared" si="29"/>
        <v>933.81860000000006</v>
      </c>
      <c r="E104" s="634">
        <f t="shared" si="30"/>
        <v>1008.5240880000001</v>
      </c>
      <c r="F104" s="716">
        <f t="shared" si="31"/>
        <v>1008.53</v>
      </c>
      <c r="G104" s="262" t="s">
        <v>32</v>
      </c>
      <c r="H104" s="263" t="s">
        <v>28</v>
      </c>
      <c r="I104" s="341"/>
      <c r="J104" s="341"/>
      <c r="K104" s="334"/>
    </row>
    <row r="105" spans="1:11" s="171" customFormat="1" ht="15" customHeight="1" thickBot="1">
      <c r="A105" s="177"/>
      <c r="B105" s="710" t="s">
        <v>1002</v>
      </c>
      <c r="C105" s="336">
        <v>923.24</v>
      </c>
      <c r="D105" s="274">
        <f t="shared" si="29"/>
        <v>950.93720000000008</v>
      </c>
      <c r="E105" s="634">
        <f t="shared" si="30"/>
        <v>1027.0121760000002</v>
      </c>
      <c r="F105" s="716">
        <f t="shared" si="31"/>
        <v>1027.02</v>
      </c>
      <c r="G105" s="292" t="s">
        <v>32</v>
      </c>
      <c r="H105" s="276" t="s">
        <v>30</v>
      </c>
      <c r="I105" s="275"/>
      <c r="J105" s="275"/>
      <c r="K105" s="335"/>
    </row>
    <row r="106" spans="1:11" s="171" customFormat="1" ht="15" customHeight="1" thickBot="1">
      <c r="A106" s="213"/>
      <c r="B106" s="212"/>
      <c r="C106" s="212"/>
      <c r="D106" s="226"/>
      <c r="E106" s="226"/>
      <c r="F106" s="226"/>
      <c r="G106" s="212"/>
      <c r="H106" s="212"/>
      <c r="I106" s="212"/>
      <c r="J106" s="212"/>
      <c r="K106" s="189"/>
    </row>
    <row r="107" spans="1:11" s="171" customFormat="1" ht="15" customHeight="1">
      <c r="A107" s="168"/>
      <c r="B107" s="169" t="s">
        <v>3184</v>
      </c>
      <c r="C107" s="65"/>
      <c r="D107" s="233"/>
      <c r="E107" s="233"/>
      <c r="F107" s="233"/>
      <c r="G107" s="65"/>
      <c r="H107" s="65"/>
      <c r="I107" s="65"/>
      <c r="J107" s="65"/>
      <c r="K107" s="170"/>
    </row>
    <row r="108" spans="1:11" s="171" customFormat="1" ht="15" customHeight="1">
      <c r="A108" s="172"/>
      <c r="B108" s="49" t="s">
        <v>19</v>
      </c>
      <c r="C108" s="50" t="s">
        <v>3930</v>
      </c>
      <c r="D108" s="51" t="s">
        <v>3930</v>
      </c>
      <c r="E108" s="51" t="s">
        <v>4055</v>
      </c>
      <c r="F108" s="51" t="s">
        <v>3930</v>
      </c>
      <c r="G108" s="51" t="s">
        <v>21</v>
      </c>
      <c r="H108" s="51" t="s">
        <v>13</v>
      </c>
      <c r="I108" s="64"/>
      <c r="J108" s="64"/>
      <c r="K108" s="176"/>
    </row>
    <row r="109" spans="1:11" s="171" customFormat="1" ht="57" customHeight="1" thickBot="1">
      <c r="A109" s="177"/>
      <c r="B109" s="190" t="s">
        <v>1004</v>
      </c>
      <c r="C109" s="165">
        <v>777.06</v>
      </c>
      <c r="D109" s="350">
        <f>C109*1.03</f>
        <v>800.37180000000001</v>
      </c>
      <c r="E109" s="634">
        <f>D109*1.08</f>
        <v>864.40154400000006</v>
      </c>
      <c r="F109" s="716">
        <f t="shared" ref="F109" si="32">ROUNDUP(E109,2)</f>
        <v>864.41</v>
      </c>
      <c r="G109" s="191" t="s">
        <v>119</v>
      </c>
      <c r="H109" s="191" t="s">
        <v>1005</v>
      </c>
      <c r="I109" s="192"/>
      <c r="J109" s="192"/>
      <c r="K109" s="193"/>
    </row>
    <row r="110" spans="1:11" s="171" customFormat="1" ht="15" customHeight="1" thickBot="1">
      <c r="A110" s="213"/>
      <c r="B110" s="212"/>
      <c r="C110" s="212"/>
      <c r="D110" s="226"/>
      <c r="E110" s="226"/>
      <c r="F110" s="226"/>
      <c r="G110" s="212"/>
      <c r="H110" s="212"/>
      <c r="I110" s="212"/>
      <c r="J110" s="212"/>
      <c r="K110" s="189"/>
    </row>
    <row r="111" spans="1:11" s="171" customFormat="1" ht="15" customHeight="1">
      <c r="A111" s="168"/>
      <c r="B111" s="181" t="s">
        <v>3962</v>
      </c>
      <c r="C111" s="65"/>
      <c r="D111" s="233"/>
      <c r="E111" s="233"/>
      <c r="F111" s="233"/>
      <c r="G111" s="65"/>
      <c r="H111" s="65"/>
      <c r="I111" s="65"/>
      <c r="J111" s="65"/>
      <c r="K111" s="170"/>
    </row>
    <row r="112" spans="1:11" s="171" customFormat="1" ht="15" customHeight="1">
      <c r="A112" s="172"/>
      <c r="B112" s="49" t="s">
        <v>19</v>
      </c>
      <c r="C112" s="50" t="s">
        <v>3930</v>
      </c>
      <c r="D112" s="51" t="s">
        <v>3930</v>
      </c>
      <c r="E112" s="51" t="s">
        <v>4055</v>
      </c>
      <c r="F112" s="51" t="s">
        <v>3930</v>
      </c>
      <c r="G112" s="51" t="s">
        <v>513</v>
      </c>
      <c r="H112" s="51" t="s">
        <v>3185</v>
      </c>
      <c r="I112" s="124" t="s">
        <v>1006</v>
      </c>
      <c r="J112" s="64"/>
      <c r="K112" s="176"/>
    </row>
    <row r="113" spans="1:11" s="171" customFormat="1" ht="15" customHeight="1">
      <c r="A113" s="172"/>
      <c r="B113" s="705" t="s">
        <v>1007</v>
      </c>
      <c r="C113" s="291">
        <v>780.51</v>
      </c>
      <c r="D113" s="255">
        <f>C113*1.03</f>
        <v>803.92529999999999</v>
      </c>
      <c r="E113" s="634">
        <f t="shared" ref="E113:E116" si="33">D113*1.08</f>
        <v>868.23932400000001</v>
      </c>
      <c r="F113" s="716">
        <f t="shared" ref="F113:F116" si="34">ROUNDUP(E113,2)</f>
        <v>868.24</v>
      </c>
      <c r="G113" s="256" t="s">
        <v>119</v>
      </c>
      <c r="H113" s="256" t="s">
        <v>1008</v>
      </c>
      <c r="I113" s="256" t="s">
        <v>479</v>
      </c>
      <c r="J113" s="271"/>
      <c r="K113" s="333"/>
    </row>
    <row r="114" spans="1:11" s="171" customFormat="1" ht="15" customHeight="1">
      <c r="A114" s="172"/>
      <c r="B114" s="701" t="s">
        <v>1009</v>
      </c>
      <c r="C114" s="332">
        <v>1288.0899999999999</v>
      </c>
      <c r="D114" s="261">
        <f>C114*1.03</f>
        <v>1326.7327</v>
      </c>
      <c r="E114" s="634">
        <f t="shared" si="33"/>
        <v>1432.8713160000002</v>
      </c>
      <c r="F114" s="716">
        <f t="shared" si="34"/>
        <v>1432.8799999999999</v>
      </c>
      <c r="G114" s="262" t="s">
        <v>32</v>
      </c>
      <c r="H114" s="262" t="s">
        <v>1008</v>
      </c>
      <c r="I114" s="262" t="s">
        <v>485</v>
      </c>
      <c r="J114" s="341"/>
      <c r="K114" s="334"/>
    </row>
    <row r="115" spans="1:11" s="171" customFormat="1" ht="15" customHeight="1">
      <c r="A115" s="172"/>
      <c r="B115" s="701" t="s">
        <v>1010</v>
      </c>
      <c r="C115" s="332">
        <v>881.22</v>
      </c>
      <c r="D115" s="261">
        <f>C115*1.03</f>
        <v>907.65660000000003</v>
      </c>
      <c r="E115" s="634">
        <f t="shared" si="33"/>
        <v>980.26912800000014</v>
      </c>
      <c r="F115" s="716">
        <f t="shared" si="34"/>
        <v>980.27</v>
      </c>
      <c r="G115" s="262" t="s">
        <v>119</v>
      </c>
      <c r="H115" s="262" t="s">
        <v>1008</v>
      </c>
      <c r="I115" s="262" t="s">
        <v>479</v>
      </c>
      <c r="J115" s="341"/>
      <c r="K115" s="334"/>
    </row>
    <row r="116" spans="1:11" s="171" customFormat="1" ht="15" customHeight="1" thickBot="1">
      <c r="A116" s="177"/>
      <c r="B116" s="710" t="s">
        <v>1011</v>
      </c>
      <c r="C116" s="336">
        <v>1388.8</v>
      </c>
      <c r="D116" s="274">
        <f>C116*1.03</f>
        <v>1430.4639999999999</v>
      </c>
      <c r="E116" s="634">
        <f t="shared" si="33"/>
        <v>1544.90112</v>
      </c>
      <c r="F116" s="716">
        <f t="shared" si="34"/>
        <v>1544.91</v>
      </c>
      <c r="G116" s="292" t="s">
        <v>32</v>
      </c>
      <c r="H116" s="292" t="s">
        <v>1008</v>
      </c>
      <c r="I116" s="292" t="s">
        <v>485</v>
      </c>
      <c r="J116" s="275"/>
      <c r="K116" s="335"/>
    </row>
    <row r="117" spans="1:11" s="171" customFormat="1" ht="15" customHeight="1" thickBot="1">
      <c r="A117" s="213"/>
      <c r="B117" s="212"/>
      <c r="C117" s="212"/>
      <c r="D117" s="226"/>
      <c r="E117" s="226"/>
      <c r="F117" s="226"/>
      <c r="G117" s="212"/>
      <c r="H117" s="212"/>
      <c r="I117" s="212"/>
      <c r="J117" s="212"/>
      <c r="K117" s="189"/>
    </row>
    <row r="118" spans="1:11" s="171" customFormat="1" ht="15" customHeight="1">
      <c r="A118" s="168"/>
      <c r="B118" s="169" t="s">
        <v>3186</v>
      </c>
      <c r="C118" s="65"/>
      <c r="D118" s="233"/>
      <c r="E118" s="233"/>
      <c r="F118" s="233"/>
      <c r="G118" s="65"/>
      <c r="H118" s="65"/>
      <c r="I118" s="65"/>
      <c r="J118" s="65"/>
      <c r="K118" s="170"/>
    </row>
    <row r="119" spans="1:11" s="171" customFormat="1" ht="15" customHeight="1">
      <c r="A119" s="172"/>
      <c r="B119" s="179"/>
      <c r="C119" s="69"/>
      <c r="D119" s="236"/>
      <c r="E119" s="236"/>
      <c r="F119" s="236"/>
      <c r="G119" s="69"/>
      <c r="H119" s="69"/>
      <c r="I119" s="69"/>
      <c r="J119" s="69"/>
      <c r="K119" s="180"/>
    </row>
    <row r="120" spans="1:11" s="171" customFormat="1" ht="15" customHeight="1">
      <c r="A120" s="172"/>
      <c r="B120" s="49" t="s">
        <v>19</v>
      </c>
      <c r="C120" s="50" t="s">
        <v>3930</v>
      </c>
      <c r="D120" s="51" t="s">
        <v>3930</v>
      </c>
      <c r="E120" s="51" t="s">
        <v>4055</v>
      </c>
      <c r="F120" s="51" t="s">
        <v>3930</v>
      </c>
      <c r="G120" s="51" t="s">
        <v>1003</v>
      </c>
      <c r="H120" s="51" t="s">
        <v>3188</v>
      </c>
      <c r="I120" s="124" t="s">
        <v>1012</v>
      </c>
      <c r="J120" s="64"/>
      <c r="K120" s="176"/>
    </row>
    <row r="121" spans="1:11" s="171" customFormat="1" ht="15" customHeight="1">
      <c r="A121" s="172"/>
      <c r="B121" s="705" t="s">
        <v>1013</v>
      </c>
      <c r="C121" s="291">
        <v>364.83</v>
      </c>
      <c r="D121" s="255">
        <f t="shared" ref="D121:D128" si="35">C121*1.03</f>
        <v>375.7749</v>
      </c>
      <c r="E121" s="634">
        <f t="shared" ref="E121:E128" si="36">D121*1.08</f>
        <v>405.83689200000003</v>
      </c>
      <c r="F121" s="716">
        <f t="shared" ref="F121:F128" si="37">ROUNDUP(E121,2)</f>
        <v>405.84</v>
      </c>
      <c r="G121" s="256" t="s">
        <v>1014</v>
      </c>
      <c r="H121" s="256" t="s">
        <v>3187</v>
      </c>
      <c r="I121" s="256" t="s">
        <v>479</v>
      </c>
      <c r="J121" s="271"/>
      <c r="K121" s="333"/>
    </row>
    <row r="122" spans="1:11" s="171" customFormat="1" ht="15" customHeight="1">
      <c r="A122" s="172"/>
      <c r="B122" s="701" t="s">
        <v>1015</v>
      </c>
      <c r="C122" s="332">
        <v>389.76</v>
      </c>
      <c r="D122" s="261">
        <f t="shared" si="35"/>
        <v>401.45280000000002</v>
      </c>
      <c r="E122" s="634">
        <f t="shared" si="36"/>
        <v>433.56902400000007</v>
      </c>
      <c r="F122" s="716">
        <f t="shared" si="37"/>
        <v>433.57</v>
      </c>
      <c r="G122" s="262" t="s">
        <v>1016</v>
      </c>
      <c r="H122" s="262" t="s">
        <v>3187</v>
      </c>
      <c r="I122" s="262" t="s">
        <v>479</v>
      </c>
      <c r="J122" s="341"/>
      <c r="K122" s="334"/>
    </row>
    <row r="123" spans="1:11" s="171" customFormat="1" ht="15" customHeight="1">
      <c r="A123" s="172"/>
      <c r="B123" s="701" t="s">
        <v>1017</v>
      </c>
      <c r="C123" s="332">
        <v>389.76</v>
      </c>
      <c r="D123" s="261">
        <f t="shared" si="35"/>
        <v>401.45280000000002</v>
      </c>
      <c r="E123" s="634">
        <f t="shared" si="36"/>
        <v>433.56902400000007</v>
      </c>
      <c r="F123" s="716">
        <f t="shared" si="37"/>
        <v>433.57</v>
      </c>
      <c r="G123" s="262" t="s">
        <v>1014</v>
      </c>
      <c r="H123" s="262" t="s">
        <v>3187</v>
      </c>
      <c r="I123" s="262" t="s">
        <v>485</v>
      </c>
      <c r="J123" s="341"/>
      <c r="K123" s="334"/>
    </row>
    <row r="124" spans="1:11" s="171" customFormat="1" ht="15" customHeight="1">
      <c r="A124" s="172"/>
      <c r="B124" s="701" t="s">
        <v>1018</v>
      </c>
      <c r="C124" s="332">
        <v>414.68</v>
      </c>
      <c r="D124" s="261">
        <f t="shared" si="35"/>
        <v>427.12040000000002</v>
      </c>
      <c r="E124" s="634">
        <f t="shared" si="36"/>
        <v>461.29003200000005</v>
      </c>
      <c r="F124" s="716">
        <f t="shared" si="37"/>
        <v>461.3</v>
      </c>
      <c r="G124" s="262" t="s">
        <v>1016</v>
      </c>
      <c r="H124" s="262" t="s">
        <v>3187</v>
      </c>
      <c r="I124" s="262" t="s">
        <v>485</v>
      </c>
      <c r="J124" s="341"/>
      <c r="K124" s="334"/>
    </row>
    <row r="125" spans="1:11" s="171" customFormat="1" ht="15" customHeight="1">
      <c r="A125" s="172"/>
      <c r="B125" s="701" t="s">
        <v>1019</v>
      </c>
      <c r="C125" s="332">
        <v>427.15</v>
      </c>
      <c r="D125" s="261">
        <f t="shared" si="35"/>
        <v>439.96449999999999</v>
      </c>
      <c r="E125" s="634">
        <f t="shared" si="36"/>
        <v>475.16166000000004</v>
      </c>
      <c r="F125" s="716">
        <f t="shared" si="37"/>
        <v>475.17</v>
      </c>
      <c r="G125" s="262" t="s">
        <v>1020</v>
      </c>
      <c r="H125" s="262" t="s">
        <v>1008</v>
      </c>
      <c r="I125" s="262" t="s">
        <v>479</v>
      </c>
      <c r="J125" s="341"/>
      <c r="K125" s="334"/>
    </row>
    <row r="126" spans="1:11" s="171" customFormat="1" ht="15" customHeight="1">
      <c r="A126" s="172"/>
      <c r="B126" s="701" t="s">
        <v>1021</v>
      </c>
      <c r="C126" s="332">
        <v>465.67</v>
      </c>
      <c r="D126" s="261">
        <f t="shared" si="35"/>
        <v>479.64010000000002</v>
      </c>
      <c r="E126" s="634">
        <f t="shared" si="36"/>
        <v>518.0113080000001</v>
      </c>
      <c r="F126" s="716">
        <f t="shared" si="37"/>
        <v>518.02</v>
      </c>
      <c r="G126" s="262" t="s">
        <v>1016</v>
      </c>
      <c r="H126" s="262" t="s">
        <v>1008</v>
      </c>
      <c r="I126" s="262" t="s">
        <v>479</v>
      </c>
      <c r="J126" s="341"/>
      <c r="K126" s="334"/>
    </row>
    <row r="127" spans="1:11" s="171" customFormat="1" ht="15" customHeight="1">
      <c r="A127" s="172"/>
      <c r="B127" s="701" t="s">
        <v>1022</v>
      </c>
      <c r="C127" s="332">
        <v>465.67</v>
      </c>
      <c r="D127" s="261">
        <f t="shared" si="35"/>
        <v>479.64010000000002</v>
      </c>
      <c r="E127" s="634">
        <f t="shared" si="36"/>
        <v>518.0113080000001</v>
      </c>
      <c r="F127" s="716">
        <f t="shared" si="37"/>
        <v>518.02</v>
      </c>
      <c r="G127" s="262" t="s">
        <v>1020</v>
      </c>
      <c r="H127" s="262" t="s">
        <v>1008</v>
      </c>
      <c r="I127" s="262" t="s">
        <v>485</v>
      </c>
      <c r="J127" s="341"/>
      <c r="K127" s="334"/>
    </row>
    <row r="128" spans="1:11" s="171" customFormat="1" ht="15" customHeight="1" thickBot="1">
      <c r="A128" s="177"/>
      <c r="B128" s="710" t="s">
        <v>1023</v>
      </c>
      <c r="C128" s="349">
        <v>490.59</v>
      </c>
      <c r="D128" s="274">
        <f t="shared" si="35"/>
        <v>505.30770000000001</v>
      </c>
      <c r="E128" s="634">
        <f t="shared" si="36"/>
        <v>545.73231600000008</v>
      </c>
      <c r="F128" s="716">
        <f t="shared" si="37"/>
        <v>545.74</v>
      </c>
      <c r="G128" s="292" t="s">
        <v>1016</v>
      </c>
      <c r="H128" s="292" t="s">
        <v>1008</v>
      </c>
      <c r="I128" s="292" t="s">
        <v>485</v>
      </c>
      <c r="J128" s="275"/>
      <c r="K128" s="335"/>
    </row>
    <row r="129" spans="1:11" s="171" customFormat="1" ht="15" customHeight="1" thickBot="1">
      <c r="A129" s="213"/>
      <c r="B129" s="212"/>
      <c r="C129" s="212"/>
      <c r="D129" s="226"/>
      <c r="E129" s="226"/>
      <c r="F129" s="226"/>
      <c r="G129" s="212"/>
      <c r="H129" s="212"/>
      <c r="I129" s="212"/>
      <c r="J129" s="212"/>
      <c r="K129" s="18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L222"/>
  <sheetViews>
    <sheetView zoomScaleNormal="100" workbookViewId="0">
      <pane ySplit="1" topLeftCell="A18" activePane="bottomLeft" state="frozen"/>
      <selection activeCell="B12" sqref="B12"/>
      <selection pane="bottomLeft" activeCell="G77" sqref="G77"/>
    </sheetView>
  </sheetViews>
  <sheetFormatPr baseColWidth="10" defaultColWidth="11.42578125" defaultRowHeight="15" customHeight="1"/>
  <cols>
    <col min="1" max="1" width="22.7109375" style="123" customWidth="1"/>
    <col min="2" max="2" width="19.85546875" style="123" customWidth="1"/>
    <col min="3" max="3" width="8.28515625" style="123" hidden="1" customWidth="1"/>
    <col min="4" max="4" width="10.7109375" style="123" hidden="1" customWidth="1"/>
    <col min="5" max="5" width="8.28515625" style="123" bestFit="1" customWidth="1"/>
    <col min="6" max="6" width="10.7109375" style="123" customWidth="1"/>
    <col min="7" max="7" width="15.7109375" style="123" customWidth="1"/>
    <col min="8" max="8" width="20.7109375" style="123" customWidth="1"/>
    <col min="9" max="9" width="12.7109375" style="123" customWidth="1"/>
    <col min="10" max="10" width="10.7109375" style="123" customWidth="1"/>
    <col min="11" max="11" width="19.5703125" style="123" bestFit="1" customWidth="1"/>
    <col min="12" max="16384" width="11.42578125" style="123"/>
  </cols>
  <sheetData>
    <row r="1" spans="1:11" ht="24.95" customHeight="1" thickBot="1">
      <c r="A1" s="581"/>
      <c r="B1" s="461" t="s">
        <v>3948</v>
      </c>
      <c r="C1" s="582"/>
      <c r="D1" s="582"/>
      <c r="E1" s="582"/>
      <c r="F1" s="582"/>
      <c r="G1" s="582"/>
      <c r="H1" s="582"/>
      <c r="I1" s="582"/>
      <c r="J1" s="582"/>
      <c r="K1" s="583"/>
    </row>
    <row r="2" spans="1:11" ht="15" customHeight="1">
      <c r="A2" s="45"/>
      <c r="B2" s="58" t="s">
        <v>3952</v>
      </c>
      <c r="C2" s="46"/>
      <c r="D2" s="46"/>
      <c r="E2" s="46"/>
      <c r="F2" s="46"/>
      <c r="G2" s="46"/>
      <c r="H2" s="46"/>
      <c r="I2" s="46"/>
      <c r="J2" s="46"/>
      <c r="K2" s="47"/>
    </row>
    <row r="3" spans="1:11" ht="15" customHeight="1">
      <c r="A3" s="48"/>
      <c r="B3" s="49" t="s">
        <v>19</v>
      </c>
      <c r="C3" s="50"/>
      <c r="D3" s="51" t="s">
        <v>3930</v>
      </c>
      <c r="E3" s="51" t="s">
        <v>3930</v>
      </c>
      <c r="F3" s="51" t="s">
        <v>3930</v>
      </c>
      <c r="G3" s="51" t="s">
        <v>1006</v>
      </c>
      <c r="H3" s="51" t="s">
        <v>1025</v>
      </c>
      <c r="I3" s="51" t="s">
        <v>21</v>
      </c>
      <c r="J3" s="248" t="s">
        <v>13</v>
      </c>
      <c r="K3" s="53"/>
    </row>
    <row r="4" spans="1:11" ht="15" customHeight="1">
      <c r="A4" s="48"/>
      <c r="B4" s="705" t="s">
        <v>1026</v>
      </c>
      <c r="C4" s="347">
        <v>217.06</v>
      </c>
      <c r="D4" s="347">
        <v>223.58</v>
      </c>
      <c r="E4" s="634">
        <f>D4*1.08</f>
        <v>241.46640000000002</v>
      </c>
      <c r="F4" s="716">
        <f t="shared" ref="F4:F15" si="0">ROUNDUP(E4,2)</f>
        <v>241.47</v>
      </c>
      <c r="G4" s="256" t="s">
        <v>1027</v>
      </c>
      <c r="H4" s="256" t="s">
        <v>1028</v>
      </c>
      <c r="I4" s="256" t="s">
        <v>119</v>
      </c>
      <c r="J4" s="257" t="s">
        <v>24</v>
      </c>
      <c r="K4" s="258"/>
    </row>
    <row r="5" spans="1:11" ht="15" customHeight="1">
      <c r="A5" s="48"/>
      <c r="B5" s="701" t="s">
        <v>1029</v>
      </c>
      <c r="C5" s="348">
        <v>217.06</v>
      </c>
      <c r="D5" s="348">
        <v>223.58</v>
      </c>
      <c r="E5" s="634">
        <f t="shared" ref="E5:E15" si="1">D5*1.08</f>
        <v>241.46640000000002</v>
      </c>
      <c r="F5" s="716">
        <f t="shared" si="0"/>
        <v>241.47</v>
      </c>
      <c r="G5" s="262" t="s">
        <v>1027</v>
      </c>
      <c r="H5" s="262" t="s">
        <v>1028</v>
      </c>
      <c r="I5" s="262" t="s">
        <v>119</v>
      </c>
      <c r="J5" s="263" t="s">
        <v>26</v>
      </c>
      <c r="K5" s="264"/>
    </row>
    <row r="6" spans="1:11" ht="15" customHeight="1">
      <c r="A6" s="48"/>
      <c r="B6" s="701" t="s">
        <v>1030</v>
      </c>
      <c r="C6" s="348">
        <v>294.14</v>
      </c>
      <c r="D6" s="348">
        <v>302.97000000000003</v>
      </c>
      <c r="E6" s="634">
        <f t="shared" si="1"/>
        <v>327.20760000000007</v>
      </c>
      <c r="F6" s="716">
        <f t="shared" si="0"/>
        <v>327.20999999999998</v>
      </c>
      <c r="G6" s="262" t="s">
        <v>1027</v>
      </c>
      <c r="H6" s="262" t="s">
        <v>1028</v>
      </c>
      <c r="I6" s="262" t="s">
        <v>119</v>
      </c>
      <c r="J6" s="263" t="s">
        <v>28</v>
      </c>
      <c r="K6" s="264"/>
    </row>
    <row r="7" spans="1:11" ht="15" customHeight="1">
      <c r="A7" s="48"/>
      <c r="B7" s="701" t="s">
        <v>1031</v>
      </c>
      <c r="C7" s="348">
        <v>294.14</v>
      </c>
      <c r="D7" s="348">
        <v>302.97000000000003</v>
      </c>
      <c r="E7" s="634">
        <f t="shared" si="1"/>
        <v>327.20760000000007</v>
      </c>
      <c r="F7" s="716">
        <f t="shared" si="0"/>
        <v>327.20999999999998</v>
      </c>
      <c r="G7" s="262" t="s">
        <v>1027</v>
      </c>
      <c r="H7" s="262" t="s">
        <v>1028</v>
      </c>
      <c r="I7" s="262" t="s">
        <v>119</v>
      </c>
      <c r="J7" s="263" t="s">
        <v>30</v>
      </c>
      <c r="K7" s="264"/>
    </row>
    <row r="8" spans="1:11" ht="15" customHeight="1">
      <c r="A8" s="48"/>
      <c r="B8" s="701" t="s">
        <v>1032</v>
      </c>
      <c r="C8" s="348">
        <v>440.98</v>
      </c>
      <c r="D8" s="348">
        <f t="shared" ref="D8:D13" si="2">C8*1.03</f>
        <v>454.20940000000002</v>
      </c>
      <c r="E8" s="634">
        <f t="shared" si="1"/>
        <v>490.54615200000006</v>
      </c>
      <c r="F8" s="716">
        <f t="shared" si="0"/>
        <v>490.55</v>
      </c>
      <c r="G8" s="262" t="s">
        <v>1027</v>
      </c>
      <c r="H8" s="262" t="s">
        <v>1028</v>
      </c>
      <c r="I8" s="262" t="s">
        <v>32</v>
      </c>
      <c r="J8" s="263" t="s">
        <v>28</v>
      </c>
      <c r="K8" s="264"/>
    </row>
    <row r="9" spans="1:11" ht="15" customHeight="1">
      <c r="A9" s="48"/>
      <c r="B9" s="701" t="s">
        <v>1033</v>
      </c>
      <c r="C9" s="348">
        <v>440.98</v>
      </c>
      <c r="D9" s="348">
        <f t="shared" si="2"/>
        <v>454.20940000000002</v>
      </c>
      <c r="E9" s="634">
        <f t="shared" si="1"/>
        <v>490.54615200000006</v>
      </c>
      <c r="F9" s="716">
        <f t="shared" si="0"/>
        <v>490.55</v>
      </c>
      <c r="G9" s="262" t="s">
        <v>1027</v>
      </c>
      <c r="H9" s="262" t="s">
        <v>1028</v>
      </c>
      <c r="I9" s="262" t="s">
        <v>32</v>
      </c>
      <c r="J9" s="263" t="s">
        <v>30</v>
      </c>
      <c r="K9" s="264"/>
    </row>
    <row r="10" spans="1:11" ht="15" customHeight="1">
      <c r="A10" s="48"/>
      <c r="B10" s="701" t="s">
        <v>1034</v>
      </c>
      <c r="C10" s="655">
        <v>224.1</v>
      </c>
      <c r="D10" s="655">
        <v>230.83</v>
      </c>
      <c r="E10" s="634">
        <f t="shared" si="1"/>
        <v>249.29640000000003</v>
      </c>
      <c r="F10" s="716">
        <f t="shared" si="0"/>
        <v>249.29999999999998</v>
      </c>
      <c r="G10" s="262" t="s">
        <v>479</v>
      </c>
      <c r="H10" s="262" t="s">
        <v>1028</v>
      </c>
      <c r="I10" s="262" t="s">
        <v>119</v>
      </c>
      <c r="J10" s="263" t="s">
        <v>24</v>
      </c>
      <c r="K10" s="264"/>
    </row>
    <row r="11" spans="1:11" ht="15" customHeight="1">
      <c r="A11" s="48"/>
      <c r="B11" s="701" t="s">
        <v>1035</v>
      </c>
      <c r="C11" s="655">
        <v>224.1</v>
      </c>
      <c r="D11" s="655">
        <v>230.83</v>
      </c>
      <c r="E11" s="634">
        <f t="shared" si="1"/>
        <v>249.29640000000003</v>
      </c>
      <c r="F11" s="716">
        <f t="shared" si="0"/>
        <v>249.29999999999998</v>
      </c>
      <c r="G11" s="262" t="s">
        <v>479</v>
      </c>
      <c r="H11" s="262" t="s">
        <v>1028</v>
      </c>
      <c r="I11" s="262" t="s">
        <v>119</v>
      </c>
      <c r="J11" s="263" t="s">
        <v>26</v>
      </c>
      <c r="K11" s="264"/>
    </row>
    <row r="12" spans="1:11" ht="15" customHeight="1">
      <c r="A12" s="48"/>
      <c r="B12" s="701" t="s">
        <v>1036</v>
      </c>
      <c r="C12" s="348">
        <v>306.53999999999996</v>
      </c>
      <c r="D12" s="348">
        <f t="shared" si="2"/>
        <v>315.7362</v>
      </c>
      <c r="E12" s="634">
        <f t="shared" si="1"/>
        <v>340.99509600000005</v>
      </c>
      <c r="F12" s="716">
        <f t="shared" si="0"/>
        <v>341</v>
      </c>
      <c r="G12" s="262" t="s">
        <v>479</v>
      </c>
      <c r="H12" s="262" t="s">
        <v>1028</v>
      </c>
      <c r="I12" s="262" t="s">
        <v>119</v>
      </c>
      <c r="J12" s="263" t="s">
        <v>28</v>
      </c>
      <c r="K12" s="264"/>
    </row>
    <row r="13" spans="1:11" ht="15" customHeight="1">
      <c r="A13" s="48"/>
      <c r="B13" s="701" t="s">
        <v>1037</v>
      </c>
      <c r="C13" s="348">
        <v>306.53999999999996</v>
      </c>
      <c r="D13" s="348">
        <f t="shared" si="2"/>
        <v>315.7362</v>
      </c>
      <c r="E13" s="634">
        <f t="shared" si="1"/>
        <v>340.99509600000005</v>
      </c>
      <c r="F13" s="716">
        <f t="shared" si="0"/>
        <v>341</v>
      </c>
      <c r="G13" s="262" t="s">
        <v>479</v>
      </c>
      <c r="H13" s="262" t="s">
        <v>1028</v>
      </c>
      <c r="I13" s="262" t="s">
        <v>119</v>
      </c>
      <c r="J13" s="263" t="s">
        <v>30</v>
      </c>
      <c r="K13" s="264"/>
    </row>
    <row r="14" spans="1:11" ht="15" customHeight="1">
      <c r="A14" s="48"/>
      <c r="B14" s="701" t="s">
        <v>1038</v>
      </c>
      <c r="C14" s="348">
        <v>453.38</v>
      </c>
      <c r="D14" s="348">
        <v>466.99</v>
      </c>
      <c r="E14" s="634">
        <f t="shared" si="1"/>
        <v>504.34920000000005</v>
      </c>
      <c r="F14" s="716">
        <f t="shared" si="0"/>
        <v>504.34999999999997</v>
      </c>
      <c r="G14" s="262" t="s">
        <v>479</v>
      </c>
      <c r="H14" s="262" t="s">
        <v>1028</v>
      </c>
      <c r="I14" s="262" t="s">
        <v>32</v>
      </c>
      <c r="J14" s="263" t="s">
        <v>28</v>
      </c>
      <c r="K14" s="264"/>
    </row>
    <row r="15" spans="1:11" ht="15" customHeight="1">
      <c r="A15" s="48"/>
      <c r="B15" s="706" t="s">
        <v>1039</v>
      </c>
      <c r="C15" s="351">
        <v>453.38</v>
      </c>
      <c r="D15" s="352">
        <v>466.99</v>
      </c>
      <c r="E15" s="634">
        <f t="shared" si="1"/>
        <v>504.34920000000005</v>
      </c>
      <c r="F15" s="716">
        <f t="shared" si="0"/>
        <v>504.34999999999997</v>
      </c>
      <c r="G15" s="307" t="s">
        <v>479</v>
      </c>
      <c r="H15" s="307" t="s">
        <v>1028</v>
      </c>
      <c r="I15" s="307" t="s">
        <v>32</v>
      </c>
      <c r="J15" s="283" t="s">
        <v>30</v>
      </c>
      <c r="K15" s="284"/>
    </row>
    <row r="16" spans="1:11" ht="15" customHeight="1">
      <c r="A16" s="48"/>
      <c r="B16" s="49" t="s">
        <v>19</v>
      </c>
      <c r="C16" s="51"/>
      <c r="D16" s="51" t="s">
        <v>3930</v>
      </c>
      <c r="E16" s="51" t="s">
        <v>4055</v>
      </c>
      <c r="F16" s="51" t="s">
        <v>3930</v>
      </c>
      <c r="G16" s="766" t="s">
        <v>1040</v>
      </c>
      <c r="H16" s="766"/>
      <c r="I16" s="248"/>
      <c r="J16" s="248"/>
      <c r="K16" s="53"/>
    </row>
    <row r="17" spans="1:11" ht="15" customHeight="1">
      <c r="A17" s="48"/>
      <c r="B17" s="705" t="s">
        <v>1041</v>
      </c>
      <c r="C17" s="347">
        <v>50.739999999999995</v>
      </c>
      <c r="D17" s="347">
        <v>52.28</v>
      </c>
      <c r="E17" s="634">
        <f t="shared" ref="E17:E18" si="3">D17*1.08</f>
        <v>56.462400000000002</v>
      </c>
      <c r="F17" s="716">
        <f>ROUNDUP(E17,2)</f>
        <v>56.47</v>
      </c>
      <c r="G17" s="767" t="s">
        <v>1042</v>
      </c>
      <c r="H17" s="767"/>
      <c r="I17" s="767"/>
      <c r="J17" s="257"/>
      <c r="K17" s="258"/>
    </row>
    <row r="18" spans="1:11" ht="15" customHeight="1" thickBot="1">
      <c r="A18" s="48"/>
      <c r="B18" s="706" t="s">
        <v>1043</v>
      </c>
      <c r="C18" s="351">
        <v>110.45</v>
      </c>
      <c r="D18" s="352">
        <v>113.78</v>
      </c>
      <c r="E18" s="634">
        <f t="shared" si="3"/>
        <v>122.8824</v>
      </c>
      <c r="F18" s="716">
        <f>ROUNDUP(E18,2)</f>
        <v>122.89</v>
      </c>
      <c r="G18" s="768" t="s">
        <v>1044</v>
      </c>
      <c r="H18" s="768"/>
      <c r="I18" s="768"/>
      <c r="J18" s="283"/>
      <c r="K18" s="284"/>
    </row>
    <row r="19" spans="1:11" ht="15" customHeight="1">
      <c r="A19" s="45"/>
      <c r="B19" s="88" t="s">
        <v>8</v>
      </c>
      <c r="C19" s="46"/>
      <c r="D19" s="46"/>
      <c r="E19" s="46"/>
      <c r="F19" s="46"/>
      <c r="G19" s="46"/>
      <c r="H19" s="46"/>
      <c r="I19" s="46"/>
      <c r="J19" s="46"/>
      <c r="K19" s="47"/>
    </row>
    <row r="20" spans="1:11" ht="15" customHeight="1">
      <c r="A20" s="48"/>
      <c r="B20" s="49" t="s">
        <v>19</v>
      </c>
      <c r="C20" s="50"/>
      <c r="D20" s="51" t="s">
        <v>3930</v>
      </c>
      <c r="E20" s="51" t="s">
        <v>4055</v>
      </c>
      <c r="F20" s="51" t="s">
        <v>3930</v>
      </c>
      <c r="G20" s="51" t="s">
        <v>1006</v>
      </c>
      <c r="H20" s="51" t="s">
        <v>1025</v>
      </c>
      <c r="I20" s="51" t="s">
        <v>21</v>
      </c>
      <c r="J20" s="52" t="s">
        <v>13</v>
      </c>
      <c r="K20" s="53"/>
    </row>
    <row r="21" spans="1:11" ht="15" customHeight="1">
      <c r="A21" s="48"/>
      <c r="B21" s="705" t="s">
        <v>8</v>
      </c>
      <c r="C21" s="291">
        <v>288.42</v>
      </c>
      <c r="D21" s="347">
        <v>297.10000000000002</v>
      </c>
      <c r="E21" s="634">
        <f t="shared" ref="E21:E26" si="4">D21*1.08</f>
        <v>320.86800000000005</v>
      </c>
      <c r="F21" s="716">
        <f t="shared" ref="F21:F26" si="5">ROUNDUP(E21,2)</f>
        <v>320.87</v>
      </c>
      <c r="G21" s="256" t="s">
        <v>485</v>
      </c>
      <c r="H21" s="256" t="s">
        <v>1028</v>
      </c>
      <c r="I21" s="256" t="s">
        <v>119</v>
      </c>
      <c r="J21" s="257" t="s">
        <v>24</v>
      </c>
      <c r="K21" s="258"/>
    </row>
    <row r="22" spans="1:11" ht="15" customHeight="1">
      <c r="A22" s="48"/>
      <c r="B22" s="701" t="s">
        <v>1045</v>
      </c>
      <c r="C22" s="332">
        <v>327.31</v>
      </c>
      <c r="D22" s="348">
        <f>C22*1.03</f>
        <v>337.1293</v>
      </c>
      <c r="E22" s="634">
        <f t="shared" si="4"/>
        <v>364.09964400000001</v>
      </c>
      <c r="F22" s="716">
        <f t="shared" si="5"/>
        <v>364.09999999999997</v>
      </c>
      <c r="G22" s="262" t="s">
        <v>485</v>
      </c>
      <c r="H22" s="262" t="s">
        <v>1028</v>
      </c>
      <c r="I22" s="262" t="s">
        <v>119</v>
      </c>
      <c r="J22" s="263" t="s">
        <v>26</v>
      </c>
      <c r="K22" s="264"/>
    </row>
    <row r="23" spans="1:11" ht="15" customHeight="1">
      <c r="A23" s="48"/>
      <c r="B23" s="701" t="s">
        <v>1046</v>
      </c>
      <c r="C23" s="332">
        <v>366.59999999999997</v>
      </c>
      <c r="D23" s="348">
        <v>377.6</v>
      </c>
      <c r="E23" s="634">
        <f t="shared" si="4"/>
        <v>407.80800000000005</v>
      </c>
      <c r="F23" s="716">
        <f t="shared" si="5"/>
        <v>407.81</v>
      </c>
      <c r="G23" s="262" t="s">
        <v>485</v>
      </c>
      <c r="H23" s="262" t="s">
        <v>1028</v>
      </c>
      <c r="I23" s="262" t="s">
        <v>119</v>
      </c>
      <c r="J23" s="263" t="s">
        <v>28</v>
      </c>
      <c r="K23" s="264"/>
    </row>
    <row r="24" spans="1:11" ht="15" customHeight="1">
      <c r="A24" s="48"/>
      <c r="B24" s="701" t="s">
        <v>1047</v>
      </c>
      <c r="C24" s="332">
        <v>436.49</v>
      </c>
      <c r="D24" s="348">
        <v>449.6</v>
      </c>
      <c r="E24" s="634">
        <f t="shared" si="4"/>
        <v>485.56800000000004</v>
      </c>
      <c r="F24" s="716">
        <f t="shared" si="5"/>
        <v>485.57</v>
      </c>
      <c r="G24" s="262" t="s">
        <v>485</v>
      </c>
      <c r="H24" s="262" t="s">
        <v>1028</v>
      </c>
      <c r="I24" s="262" t="s">
        <v>32</v>
      </c>
      <c r="J24" s="263" t="s">
        <v>28</v>
      </c>
      <c r="K24" s="264"/>
    </row>
    <row r="25" spans="1:11" ht="15" customHeight="1">
      <c r="A25" s="48"/>
      <c r="B25" s="701" t="s">
        <v>1048</v>
      </c>
      <c r="C25" s="332">
        <v>405.48</v>
      </c>
      <c r="D25" s="348">
        <v>417.66</v>
      </c>
      <c r="E25" s="634">
        <f t="shared" si="4"/>
        <v>451.07280000000003</v>
      </c>
      <c r="F25" s="716">
        <f t="shared" si="5"/>
        <v>451.08</v>
      </c>
      <c r="G25" s="262" t="s">
        <v>485</v>
      </c>
      <c r="H25" s="262" t="s">
        <v>1028</v>
      </c>
      <c r="I25" s="262" t="s">
        <v>119</v>
      </c>
      <c r="J25" s="263" t="s">
        <v>30</v>
      </c>
      <c r="K25" s="264"/>
    </row>
    <row r="26" spans="1:11" ht="15" customHeight="1">
      <c r="A26" s="48"/>
      <c r="B26" s="354" t="s">
        <v>1049</v>
      </c>
      <c r="C26" s="355">
        <v>448.05</v>
      </c>
      <c r="D26" s="352">
        <v>461.51</v>
      </c>
      <c r="E26" s="634">
        <f t="shared" si="4"/>
        <v>498.43080000000003</v>
      </c>
      <c r="F26" s="716">
        <f t="shared" si="5"/>
        <v>498.44</v>
      </c>
      <c r="G26" s="356" t="s">
        <v>485</v>
      </c>
      <c r="H26" s="356" t="s">
        <v>1028</v>
      </c>
      <c r="I26" s="356" t="s">
        <v>32</v>
      </c>
      <c r="J26" s="357" t="s">
        <v>30</v>
      </c>
      <c r="K26" s="358"/>
    </row>
    <row r="27" spans="1:11" ht="15" customHeight="1">
      <c r="A27" s="48"/>
      <c r="B27" s="49" t="s">
        <v>19</v>
      </c>
      <c r="C27" s="50"/>
      <c r="D27" s="51" t="s">
        <v>3930</v>
      </c>
      <c r="E27" s="51" t="s">
        <v>4055</v>
      </c>
      <c r="F27" s="51" t="s">
        <v>3930</v>
      </c>
      <c r="G27" s="766" t="s">
        <v>1050</v>
      </c>
      <c r="H27" s="766"/>
      <c r="I27" s="52"/>
      <c r="J27" s="52"/>
      <c r="K27" s="53"/>
    </row>
    <row r="28" spans="1:11" ht="15" customHeight="1">
      <c r="A28" s="48"/>
      <c r="B28" s="705" t="s">
        <v>1051</v>
      </c>
      <c r="C28" s="291">
        <v>76.7</v>
      </c>
      <c r="D28" s="347">
        <v>79.02</v>
      </c>
      <c r="E28" s="634">
        <f t="shared" ref="E28:E29" si="6">D28*1.08</f>
        <v>85.3416</v>
      </c>
      <c r="F28" s="716">
        <f>ROUNDUP(E28,2)</f>
        <v>85.350000000000009</v>
      </c>
      <c r="G28" s="257" t="s">
        <v>1052</v>
      </c>
      <c r="H28" s="257"/>
      <c r="I28" s="257"/>
      <c r="J28" s="257"/>
      <c r="K28" s="258"/>
    </row>
    <row r="29" spans="1:11" ht="15" customHeight="1" thickBot="1">
      <c r="A29" s="54"/>
      <c r="B29" s="710" t="s">
        <v>1053</v>
      </c>
      <c r="C29" s="349">
        <v>121.78</v>
      </c>
      <c r="D29" s="349">
        <v>125.45</v>
      </c>
      <c r="E29" s="634">
        <f t="shared" si="6"/>
        <v>135.48600000000002</v>
      </c>
      <c r="F29" s="716">
        <f>ROUNDUP(E29,2)</f>
        <v>135.48999999999998</v>
      </c>
      <c r="G29" s="769" t="s">
        <v>1054</v>
      </c>
      <c r="H29" s="769"/>
      <c r="I29" s="769"/>
      <c r="J29" s="770"/>
      <c r="K29" s="771"/>
    </row>
    <row r="30" spans="1:11" ht="15" customHeight="1">
      <c r="A30" s="45"/>
      <c r="B30" s="88" t="s">
        <v>9</v>
      </c>
      <c r="C30" s="46"/>
      <c r="D30" s="46"/>
      <c r="E30" s="46"/>
      <c r="F30" s="46"/>
      <c r="G30" s="46"/>
      <c r="H30" s="46"/>
      <c r="I30" s="46"/>
      <c r="J30" s="46"/>
      <c r="K30" s="47"/>
    </row>
    <row r="31" spans="1:11" ht="15" customHeight="1">
      <c r="A31" s="48"/>
      <c r="B31" s="49" t="s">
        <v>19</v>
      </c>
      <c r="C31" s="50"/>
      <c r="D31" s="51" t="s">
        <v>3930</v>
      </c>
      <c r="E31" s="51" t="s">
        <v>4055</v>
      </c>
      <c r="F31" s="51" t="s">
        <v>3930</v>
      </c>
      <c r="G31" s="51" t="s">
        <v>1006</v>
      </c>
      <c r="H31" s="51" t="s">
        <v>1025</v>
      </c>
      <c r="I31" s="51" t="s">
        <v>21</v>
      </c>
      <c r="J31" s="52" t="s">
        <v>13</v>
      </c>
      <c r="K31" s="53"/>
    </row>
    <row r="32" spans="1:11" ht="15" customHeight="1">
      <c r="A32" s="48"/>
      <c r="B32" s="705" t="s">
        <v>1055</v>
      </c>
      <c r="C32" s="291">
        <v>369.53999999999996</v>
      </c>
      <c r="D32" s="347">
        <v>380.65</v>
      </c>
      <c r="E32" s="634">
        <f t="shared" ref="E32:E34" si="7">D32*1.08</f>
        <v>411.10199999999998</v>
      </c>
      <c r="F32" s="716">
        <f>ROUNDUP(E32,2)</f>
        <v>411.11</v>
      </c>
      <c r="G32" s="256" t="s">
        <v>479</v>
      </c>
      <c r="H32" s="256" t="s">
        <v>1028</v>
      </c>
      <c r="I32" s="256" t="s">
        <v>119</v>
      </c>
      <c r="J32" s="257" t="s">
        <v>24</v>
      </c>
      <c r="K32" s="258"/>
    </row>
    <row r="33" spans="1:11" ht="15" customHeight="1">
      <c r="A33" s="48"/>
      <c r="B33" s="701" t="s">
        <v>1056</v>
      </c>
      <c r="C33" s="332">
        <v>450.09999999999997</v>
      </c>
      <c r="D33" s="348">
        <v>463.62</v>
      </c>
      <c r="E33" s="634">
        <f t="shared" si="7"/>
        <v>500.70960000000002</v>
      </c>
      <c r="F33" s="716">
        <f>ROUNDUP(E33,2)</f>
        <v>500.71</v>
      </c>
      <c r="G33" s="262" t="s">
        <v>479</v>
      </c>
      <c r="H33" s="262" t="s">
        <v>1028</v>
      </c>
      <c r="I33" s="262" t="s">
        <v>119</v>
      </c>
      <c r="J33" s="263" t="s">
        <v>28</v>
      </c>
      <c r="K33" s="264"/>
    </row>
    <row r="34" spans="1:11" ht="15" customHeight="1" thickBot="1">
      <c r="A34" s="54"/>
      <c r="B34" s="710" t="s">
        <v>1057</v>
      </c>
      <c r="C34" s="336">
        <v>603.54</v>
      </c>
      <c r="D34" s="352">
        <v>621.66999999999996</v>
      </c>
      <c r="E34" s="634">
        <f t="shared" si="7"/>
        <v>671.40359999999998</v>
      </c>
      <c r="F34" s="716">
        <f>ROUNDUP(E34,2)</f>
        <v>671.41</v>
      </c>
      <c r="G34" s="292" t="s">
        <v>479</v>
      </c>
      <c r="H34" s="292" t="s">
        <v>1028</v>
      </c>
      <c r="I34" s="292" t="s">
        <v>32</v>
      </c>
      <c r="J34" s="276" t="s">
        <v>28</v>
      </c>
      <c r="K34" s="277"/>
    </row>
    <row r="35" spans="1:11" ht="15" customHeight="1">
      <c r="A35" s="45"/>
      <c r="B35" s="58" t="s">
        <v>3953</v>
      </c>
      <c r="C35" s="46"/>
      <c r="D35" s="46"/>
      <c r="E35" s="46"/>
      <c r="F35" s="46"/>
      <c r="G35" s="46"/>
      <c r="H35" s="46"/>
      <c r="I35" s="46"/>
      <c r="J35" s="46"/>
      <c r="K35" s="47"/>
    </row>
    <row r="36" spans="1:11" ht="15" customHeight="1">
      <c r="A36" s="48"/>
      <c r="B36" s="49" t="s">
        <v>19</v>
      </c>
      <c r="C36" s="50"/>
      <c r="D36" s="51" t="s">
        <v>3930</v>
      </c>
      <c r="E36" s="51" t="s">
        <v>4055</v>
      </c>
      <c r="F36" s="51" t="s">
        <v>3930</v>
      </c>
      <c r="G36" s="51" t="s">
        <v>1006</v>
      </c>
      <c r="H36" s="51" t="s">
        <v>1025</v>
      </c>
      <c r="I36" s="51" t="s">
        <v>21</v>
      </c>
      <c r="J36" s="64" t="s">
        <v>13</v>
      </c>
      <c r="K36" s="53"/>
    </row>
    <row r="37" spans="1:11" ht="15" customHeight="1">
      <c r="A37" s="48"/>
      <c r="B37" s="705" t="s">
        <v>1058</v>
      </c>
      <c r="C37" s="291">
        <v>524.09</v>
      </c>
      <c r="D37" s="347">
        <v>539.82000000000005</v>
      </c>
      <c r="E37" s="634">
        <f t="shared" ref="E37:E38" si="8">D37*1.08</f>
        <v>583.00560000000007</v>
      </c>
      <c r="F37" s="716">
        <f>ROUNDUP(E37,2)</f>
        <v>583.01</v>
      </c>
      <c r="G37" s="256" t="s">
        <v>479</v>
      </c>
      <c r="H37" s="256" t="s">
        <v>1028</v>
      </c>
      <c r="I37" s="256" t="s">
        <v>119</v>
      </c>
      <c r="J37" s="271" t="s">
        <v>24</v>
      </c>
      <c r="K37" s="258"/>
    </row>
    <row r="38" spans="1:11" ht="15" customHeight="1" thickBot="1">
      <c r="A38" s="48"/>
      <c r="B38" s="706" t="s">
        <v>1059</v>
      </c>
      <c r="C38" s="339">
        <v>544.84</v>
      </c>
      <c r="D38" s="351">
        <v>561.20000000000005</v>
      </c>
      <c r="E38" s="634">
        <f t="shared" si="8"/>
        <v>606.09600000000012</v>
      </c>
      <c r="F38" s="716">
        <f>ROUNDUP(E38,2)</f>
        <v>606.1</v>
      </c>
      <c r="G38" s="307" t="s">
        <v>485</v>
      </c>
      <c r="H38" s="307" t="s">
        <v>1028</v>
      </c>
      <c r="I38" s="307" t="s">
        <v>119</v>
      </c>
      <c r="J38" s="294" t="s">
        <v>24</v>
      </c>
      <c r="K38" s="284"/>
    </row>
    <row r="39" spans="1:11" ht="15" customHeight="1" thickBot="1">
      <c r="A39" s="285"/>
      <c r="B39" s="122"/>
      <c r="C39" s="122"/>
      <c r="D39" s="122"/>
      <c r="E39" s="122"/>
      <c r="F39" s="122"/>
      <c r="G39" s="122"/>
      <c r="H39" s="122"/>
      <c r="I39" s="122"/>
      <c r="J39" s="122"/>
      <c r="K39" s="288"/>
    </row>
    <row r="40" spans="1:11" ht="15" customHeight="1">
      <c r="A40" s="45"/>
      <c r="B40" s="58" t="s">
        <v>3954</v>
      </c>
      <c r="C40" s="46"/>
      <c r="D40" s="46"/>
      <c r="E40" s="46"/>
      <c r="F40" s="46"/>
      <c r="G40" s="46"/>
      <c r="H40" s="46"/>
      <c r="I40" s="46"/>
      <c r="J40" s="46"/>
      <c r="K40" s="47"/>
    </row>
    <row r="41" spans="1:11" ht="15" customHeight="1">
      <c r="A41" s="48"/>
      <c r="B41" s="49" t="s">
        <v>19</v>
      </c>
      <c r="C41" s="50"/>
      <c r="D41" s="51" t="s">
        <v>3930</v>
      </c>
      <c r="E41" s="51" t="s">
        <v>4055</v>
      </c>
      <c r="F41" s="51" t="s">
        <v>3930</v>
      </c>
      <c r="G41" s="51" t="s">
        <v>1006</v>
      </c>
      <c r="H41" s="51" t="s">
        <v>21</v>
      </c>
      <c r="I41" s="52" t="s">
        <v>13</v>
      </c>
      <c r="J41" s="52"/>
      <c r="K41" s="84" t="s">
        <v>1403</v>
      </c>
    </row>
    <row r="42" spans="1:11" ht="15" customHeight="1">
      <c r="A42" s="48"/>
      <c r="B42" s="705" t="s">
        <v>1060</v>
      </c>
      <c r="C42" s="291">
        <v>220.17</v>
      </c>
      <c r="D42" s="347">
        <f>C42*1.03</f>
        <v>226.77509999999998</v>
      </c>
      <c r="E42" s="634">
        <f t="shared" ref="E42:E47" si="9">D42*1.08</f>
        <v>244.91710799999998</v>
      </c>
      <c r="F42" s="716">
        <f t="shared" ref="F42:F47" si="10">ROUNDUP(E42,2)</f>
        <v>244.92</v>
      </c>
      <c r="G42" s="256" t="s">
        <v>1027</v>
      </c>
      <c r="H42" s="256" t="s">
        <v>119</v>
      </c>
      <c r="I42" s="257" t="s">
        <v>24</v>
      </c>
      <c r="J42" s="257"/>
      <c r="K42" s="302" t="s">
        <v>3758</v>
      </c>
    </row>
    <row r="43" spans="1:11" ht="15" customHeight="1">
      <c r="A43" s="48"/>
      <c r="B43" s="701" t="s">
        <v>1061</v>
      </c>
      <c r="C43" s="332">
        <v>220.17</v>
      </c>
      <c r="D43" s="348">
        <f>C43*1.03</f>
        <v>226.77509999999998</v>
      </c>
      <c r="E43" s="634">
        <f t="shared" si="9"/>
        <v>244.91710799999998</v>
      </c>
      <c r="F43" s="716">
        <f t="shared" si="10"/>
        <v>244.92</v>
      </c>
      <c r="G43" s="262" t="s">
        <v>1027</v>
      </c>
      <c r="H43" s="262" t="s">
        <v>119</v>
      </c>
      <c r="I43" s="263" t="s">
        <v>26</v>
      </c>
      <c r="J43" s="263"/>
      <c r="K43" s="304" t="s">
        <v>3758</v>
      </c>
    </row>
    <row r="44" spans="1:11" ht="15" customHeight="1">
      <c r="A44" s="48"/>
      <c r="B44" s="701" t="s">
        <v>1062</v>
      </c>
      <c r="C44" s="332">
        <v>300.72000000000003</v>
      </c>
      <c r="D44" s="348">
        <v>309.75</v>
      </c>
      <c r="E44" s="634">
        <f t="shared" si="9"/>
        <v>334.53000000000003</v>
      </c>
      <c r="F44" s="716">
        <f t="shared" si="10"/>
        <v>334.53</v>
      </c>
      <c r="G44" s="262" t="s">
        <v>1027</v>
      </c>
      <c r="H44" s="262" t="s">
        <v>119</v>
      </c>
      <c r="I44" s="263" t="s">
        <v>28</v>
      </c>
      <c r="J44" s="263"/>
      <c r="K44" s="304" t="s">
        <v>3758</v>
      </c>
    </row>
    <row r="45" spans="1:11" ht="15" customHeight="1">
      <c r="A45" s="48"/>
      <c r="B45" s="701" t="s">
        <v>1063</v>
      </c>
      <c r="C45" s="332">
        <v>300.72000000000003</v>
      </c>
      <c r="D45" s="348">
        <v>309.75</v>
      </c>
      <c r="E45" s="634">
        <f t="shared" si="9"/>
        <v>334.53000000000003</v>
      </c>
      <c r="F45" s="716">
        <f t="shared" si="10"/>
        <v>334.53</v>
      </c>
      <c r="G45" s="262" t="s">
        <v>1027</v>
      </c>
      <c r="H45" s="262" t="s">
        <v>119</v>
      </c>
      <c r="I45" s="263" t="s">
        <v>30</v>
      </c>
      <c r="J45" s="263"/>
      <c r="K45" s="304" t="s">
        <v>3758</v>
      </c>
    </row>
    <row r="46" spans="1:11" ht="15" customHeight="1">
      <c r="A46" s="48"/>
      <c r="B46" s="701" t="s">
        <v>1064</v>
      </c>
      <c r="C46" s="332">
        <v>460.83</v>
      </c>
      <c r="D46" s="348">
        <v>474.66</v>
      </c>
      <c r="E46" s="634">
        <f t="shared" si="9"/>
        <v>512.63280000000009</v>
      </c>
      <c r="F46" s="716">
        <f t="shared" si="10"/>
        <v>512.64</v>
      </c>
      <c r="G46" s="262" t="s">
        <v>1027</v>
      </c>
      <c r="H46" s="262" t="s">
        <v>32</v>
      </c>
      <c r="I46" s="263" t="s">
        <v>28</v>
      </c>
      <c r="J46" s="263"/>
      <c r="K46" s="304" t="s">
        <v>3758</v>
      </c>
    </row>
    <row r="47" spans="1:11" ht="15" customHeight="1">
      <c r="A47" s="48"/>
      <c r="B47" s="265" t="s">
        <v>1065</v>
      </c>
      <c r="C47" s="355">
        <v>460.83</v>
      </c>
      <c r="D47" s="352">
        <v>474.66</v>
      </c>
      <c r="E47" s="634">
        <f t="shared" si="9"/>
        <v>512.63280000000009</v>
      </c>
      <c r="F47" s="716">
        <f t="shared" si="10"/>
        <v>512.64</v>
      </c>
      <c r="G47" s="268" t="s">
        <v>1027</v>
      </c>
      <c r="H47" s="268" t="s">
        <v>32</v>
      </c>
      <c r="I47" s="269" t="s">
        <v>30</v>
      </c>
      <c r="J47" s="269"/>
      <c r="K47" s="331" t="s">
        <v>3758</v>
      </c>
    </row>
    <row r="48" spans="1:11" ht="15" customHeight="1">
      <c r="A48" s="48"/>
      <c r="B48" s="49" t="s">
        <v>19</v>
      </c>
      <c r="C48" s="50"/>
      <c r="D48" s="51" t="s">
        <v>3930</v>
      </c>
      <c r="E48" s="51" t="s">
        <v>4055</v>
      </c>
      <c r="F48" s="51" t="s">
        <v>3930</v>
      </c>
      <c r="G48" s="52" t="s">
        <v>1066</v>
      </c>
      <c r="H48" s="52"/>
      <c r="I48" s="52"/>
      <c r="J48" s="52"/>
      <c r="K48" s="53"/>
    </row>
    <row r="49" spans="1:11" ht="15" customHeight="1">
      <c r="A49" s="48"/>
      <c r="B49" s="705" t="s">
        <v>1067</v>
      </c>
      <c r="C49" s="347">
        <v>13.97</v>
      </c>
      <c r="D49" s="347">
        <v>14.41</v>
      </c>
      <c r="E49" s="634">
        <f t="shared" ref="E49:E51" si="11">D49*1.08</f>
        <v>15.562800000000001</v>
      </c>
      <c r="F49" s="716">
        <f>ROUNDUP(E49,2)</f>
        <v>15.57</v>
      </c>
      <c r="G49" s="257" t="s">
        <v>3835</v>
      </c>
      <c r="H49" s="257"/>
      <c r="I49" s="257"/>
      <c r="J49" s="257"/>
      <c r="K49" s="258"/>
    </row>
    <row r="50" spans="1:11" ht="15" customHeight="1">
      <c r="A50" s="48"/>
      <c r="B50" s="701" t="s">
        <v>1068</v>
      </c>
      <c r="C50" s="348">
        <v>50.739999999999995</v>
      </c>
      <c r="D50" s="348">
        <v>52.28</v>
      </c>
      <c r="E50" s="634">
        <f t="shared" si="11"/>
        <v>56.462400000000002</v>
      </c>
      <c r="F50" s="716">
        <f>ROUNDUP(E50,2)</f>
        <v>56.47</v>
      </c>
      <c r="G50" s="341" t="s">
        <v>1069</v>
      </c>
      <c r="H50" s="341"/>
      <c r="I50" s="341"/>
      <c r="J50" s="263"/>
      <c r="K50" s="264"/>
    </row>
    <row r="51" spans="1:11" ht="15" customHeight="1" thickBot="1">
      <c r="A51" s="48"/>
      <c r="B51" s="710" t="s">
        <v>1070</v>
      </c>
      <c r="C51" s="349">
        <v>110.45</v>
      </c>
      <c r="D51" s="349">
        <v>113.78</v>
      </c>
      <c r="E51" s="634">
        <f t="shared" si="11"/>
        <v>122.8824</v>
      </c>
      <c r="F51" s="716">
        <f>ROUNDUP(E51,2)</f>
        <v>122.89</v>
      </c>
      <c r="G51" s="275" t="s">
        <v>1071</v>
      </c>
      <c r="H51" s="275"/>
      <c r="I51" s="276"/>
      <c r="J51" s="276"/>
      <c r="K51" s="277"/>
    </row>
    <row r="52" spans="1:11" ht="15" customHeight="1">
      <c r="A52" s="360"/>
      <c r="B52" s="58" t="s">
        <v>3955</v>
      </c>
      <c r="C52" s="46"/>
      <c r="D52" s="46"/>
      <c r="E52" s="46"/>
      <c r="F52" s="46"/>
      <c r="G52" s="46"/>
      <c r="H52" s="46"/>
      <c r="I52" s="46"/>
      <c r="J52" s="46"/>
      <c r="K52" s="361"/>
    </row>
    <row r="53" spans="1:11" ht="15" customHeight="1">
      <c r="A53" s="106"/>
      <c r="B53" s="49" t="s">
        <v>19</v>
      </c>
      <c r="C53" s="50"/>
      <c r="D53" s="51" t="s">
        <v>3930</v>
      </c>
      <c r="E53" s="51" t="s">
        <v>4055</v>
      </c>
      <c r="F53" s="51" t="s">
        <v>3930</v>
      </c>
      <c r="G53" s="51" t="s">
        <v>1012</v>
      </c>
      <c r="H53" s="51" t="s">
        <v>21</v>
      </c>
      <c r="I53" s="52" t="s">
        <v>13</v>
      </c>
      <c r="J53" s="52"/>
      <c r="K53" s="84" t="s">
        <v>1403</v>
      </c>
    </row>
    <row r="54" spans="1:11" ht="15" customHeight="1">
      <c r="A54" s="106"/>
      <c r="B54" s="705" t="s">
        <v>1072</v>
      </c>
      <c r="C54" s="660">
        <v>237.59</v>
      </c>
      <c r="D54" s="657">
        <f t="shared" ref="D54:D59" si="12">C54*1.03</f>
        <v>244.71770000000001</v>
      </c>
      <c r="E54" s="634">
        <f t="shared" ref="E54:E59" si="13">D54*1.08</f>
        <v>264.29511600000001</v>
      </c>
      <c r="F54" s="716">
        <f t="shared" ref="F54:F59" si="14">ROUNDUP(E54,2)</f>
        <v>264.3</v>
      </c>
      <c r="G54" s="256" t="s">
        <v>479</v>
      </c>
      <c r="H54" s="256" t="s">
        <v>119</v>
      </c>
      <c r="I54" s="257" t="s">
        <v>24</v>
      </c>
      <c r="J54" s="257"/>
      <c r="K54" s="302" t="s">
        <v>3758</v>
      </c>
    </row>
    <row r="55" spans="1:11" ht="15" customHeight="1">
      <c r="A55" s="106"/>
      <c r="B55" s="701" t="s">
        <v>1073</v>
      </c>
      <c r="C55" s="654">
        <v>237.59</v>
      </c>
      <c r="D55" s="655">
        <f t="shared" si="12"/>
        <v>244.71770000000001</v>
      </c>
      <c r="E55" s="634">
        <f t="shared" si="13"/>
        <v>264.29511600000001</v>
      </c>
      <c r="F55" s="716">
        <f t="shared" si="14"/>
        <v>264.3</v>
      </c>
      <c r="G55" s="262" t="s">
        <v>479</v>
      </c>
      <c r="H55" s="262" t="s">
        <v>119</v>
      </c>
      <c r="I55" s="263" t="s">
        <v>26</v>
      </c>
      <c r="J55" s="263"/>
      <c r="K55" s="304" t="s">
        <v>3758</v>
      </c>
    </row>
    <row r="56" spans="1:11" ht="15" customHeight="1">
      <c r="A56" s="106"/>
      <c r="B56" s="701" t="s">
        <v>1074</v>
      </c>
      <c r="C56" s="332">
        <v>318.16000000000003</v>
      </c>
      <c r="D56" s="348">
        <v>327.71</v>
      </c>
      <c r="E56" s="634">
        <f t="shared" si="13"/>
        <v>353.92680000000001</v>
      </c>
      <c r="F56" s="716">
        <f t="shared" si="14"/>
        <v>353.93</v>
      </c>
      <c r="G56" s="262" t="s">
        <v>479</v>
      </c>
      <c r="H56" s="262" t="s">
        <v>119</v>
      </c>
      <c r="I56" s="263" t="s">
        <v>28</v>
      </c>
      <c r="J56" s="263"/>
      <c r="K56" s="304" t="s">
        <v>3758</v>
      </c>
    </row>
    <row r="57" spans="1:11" ht="15" customHeight="1">
      <c r="A57" s="106"/>
      <c r="B57" s="701" t="s">
        <v>1075</v>
      </c>
      <c r="C57" s="332">
        <v>318.16000000000003</v>
      </c>
      <c r="D57" s="348">
        <v>327.71</v>
      </c>
      <c r="E57" s="634">
        <f t="shared" si="13"/>
        <v>353.92680000000001</v>
      </c>
      <c r="F57" s="716">
        <f t="shared" si="14"/>
        <v>353.93</v>
      </c>
      <c r="G57" s="262" t="s">
        <v>479</v>
      </c>
      <c r="H57" s="262" t="s">
        <v>119</v>
      </c>
      <c r="I57" s="263" t="s">
        <v>30</v>
      </c>
      <c r="J57" s="263"/>
      <c r="K57" s="304" t="s">
        <v>3758</v>
      </c>
    </row>
    <row r="58" spans="1:11" ht="15" customHeight="1">
      <c r="A58" s="106"/>
      <c r="B58" s="701" t="s">
        <v>1076</v>
      </c>
      <c r="C58" s="332">
        <v>471.6</v>
      </c>
      <c r="D58" s="348">
        <f t="shared" si="12"/>
        <v>485.74800000000005</v>
      </c>
      <c r="E58" s="634">
        <f t="shared" si="13"/>
        <v>524.60784000000012</v>
      </c>
      <c r="F58" s="716">
        <f t="shared" si="14"/>
        <v>524.61</v>
      </c>
      <c r="G58" s="262" t="s">
        <v>479</v>
      </c>
      <c r="H58" s="262" t="s">
        <v>32</v>
      </c>
      <c r="I58" s="263" t="s">
        <v>28</v>
      </c>
      <c r="J58" s="263"/>
      <c r="K58" s="304" t="s">
        <v>3758</v>
      </c>
    </row>
    <row r="59" spans="1:11" ht="15" customHeight="1">
      <c r="A59" s="106"/>
      <c r="B59" s="265" t="s">
        <v>1077</v>
      </c>
      <c r="C59" s="342">
        <v>471.6</v>
      </c>
      <c r="D59" s="362">
        <f t="shared" si="12"/>
        <v>485.74800000000005</v>
      </c>
      <c r="E59" s="634">
        <f t="shared" si="13"/>
        <v>524.60784000000012</v>
      </c>
      <c r="F59" s="716">
        <f t="shared" si="14"/>
        <v>524.61</v>
      </c>
      <c r="G59" s="268" t="s">
        <v>479</v>
      </c>
      <c r="H59" s="268" t="s">
        <v>32</v>
      </c>
      <c r="I59" s="269" t="s">
        <v>30</v>
      </c>
      <c r="J59" s="269"/>
      <c r="K59" s="331" t="s">
        <v>3758</v>
      </c>
    </row>
    <row r="60" spans="1:11" ht="15" customHeight="1">
      <c r="A60" s="106"/>
      <c r="B60" s="49" t="s">
        <v>19</v>
      </c>
      <c r="C60" s="50"/>
      <c r="D60" s="51" t="s">
        <v>3930</v>
      </c>
      <c r="E60" s="51" t="s">
        <v>4055</v>
      </c>
      <c r="F60" s="51" t="s">
        <v>3930</v>
      </c>
      <c r="G60" s="52" t="s">
        <v>1078</v>
      </c>
      <c r="H60" s="52"/>
      <c r="I60" s="52"/>
      <c r="J60" s="52"/>
      <c r="K60" s="126"/>
    </row>
    <row r="61" spans="1:11" ht="15" customHeight="1">
      <c r="A61" s="106"/>
      <c r="B61" s="705" t="s">
        <v>1079</v>
      </c>
      <c r="C61" s="347">
        <v>13.97</v>
      </c>
      <c r="D61" s="347">
        <v>14.41</v>
      </c>
      <c r="E61" s="634">
        <f t="shared" ref="E61:E63" si="15">D61*1.08</f>
        <v>15.562800000000001</v>
      </c>
      <c r="F61" s="716">
        <f>ROUNDUP(E61,2)</f>
        <v>15.57</v>
      </c>
      <c r="G61" s="257" t="s">
        <v>3836</v>
      </c>
      <c r="H61" s="257"/>
      <c r="I61" s="257"/>
      <c r="J61" s="257"/>
      <c r="K61" s="363"/>
    </row>
    <row r="62" spans="1:11" ht="15" customHeight="1">
      <c r="A62" s="106"/>
      <c r="B62" s="701" t="s">
        <v>1080</v>
      </c>
      <c r="C62" s="348">
        <v>50.739999999999995</v>
      </c>
      <c r="D62" s="348">
        <v>52.28</v>
      </c>
      <c r="E62" s="634">
        <f t="shared" si="15"/>
        <v>56.462400000000002</v>
      </c>
      <c r="F62" s="716">
        <f>ROUNDUP(E62,2)</f>
        <v>56.47</v>
      </c>
      <c r="G62" s="341" t="s">
        <v>1081</v>
      </c>
      <c r="H62" s="341"/>
      <c r="I62" s="341"/>
      <c r="J62" s="263"/>
      <c r="K62" s="364"/>
    </row>
    <row r="63" spans="1:11" ht="15" customHeight="1" thickBot="1">
      <c r="A63" s="106"/>
      <c r="B63" s="706" t="s">
        <v>1082</v>
      </c>
      <c r="C63" s="351">
        <v>110.45</v>
      </c>
      <c r="D63" s="351">
        <v>113.78</v>
      </c>
      <c r="E63" s="634">
        <f t="shared" si="15"/>
        <v>122.8824</v>
      </c>
      <c r="F63" s="716">
        <f>ROUNDUP(E63,2)</f>
        <v>122.89</v>
      </c>
      <c r="G63" s="294" t="s">
        <v>1083</v>
      </c>
      <c r="H63" s="294"/>
      <c r="I63" s="283"/>
      <c r="J63" s="283"/>
      <c r="K63" s="365"/>
    </row>
    <row r="64" spans="1:11" ht="15" customHeight="1" thickBot="1">
      <c r="A64" s="285"/>
      <c r="B64" s="122"/>
      <c r="C64" s="122"/>
      <c r="D64" s="122"/>
      <c r="E64" s="122"/>
      <c r="F64" s="122"/>
      <c r="G64" s="122"/>
      <c r="H64" s="122"/>
      <c r="I64" s="122"/>
      <c r="J64" s="122"/>
      <c r="K64" s="288"/>
    </row>
    <row r="65" spans="1:11" ht="15" customHeight="1">
      <c r="A65" s="45"/>
      <c r="B65" s="58" t="s">
        <v>3956</v>
      </c>
      <c r="C65" s="46"/>
      <c r="D65" s="46"/>
      <c r="E65" s="46"/>
      <c r="F65" s="46"/>
      <c r="G65" s="46"/>
      <c r="H65" s="46"/>
      <c r="I65" s="46"/>
      <c r="J65" s="46"/>
      <c r="K65" s="47"/>
    </row>
    <row r="66" spans="1:11" ht="15" customHeight="1">
      <c r="A66" s="48"/>
      <c r="B66" s="49" t="s">
        <v>19</v>
      </c>
      <c r="C66" s="50"/>
      <c r="D66" s="51" t="s">
        <v>3930</v>
      </c>
      <c r="E66" s="51" t="s">
        <v>4055</v>
      </c>
      <c r="F66" s="51" t="s">
        <v>3930</v>
      </c>
      <c r="G66" s="51" t="s">
        <v>1012</v>
      </c>
      <c r="H66" s="51" t="s">
        <v>21</v>
      </c>
      <c r="I66" s="52" t="s">
        <v>13</v>
      </c>
      <c r="J66" s="52"/>
      <c r="K66" s="84" t="s">
        <v>1403</v>
      </c>
    </row>
    <row r="67" spans="1:11" ht="15" customHeight="1">
      <c r="A67" s="48"/>
      <c r="B67" s="705" t="s">
        <v>1084</v>
      </c>
      <c r="C67" s="291">
        <v>283.34999999999997</v>
      </c>
      <c r="D67" s="347">
        <v>291.86</v>
      </c>
      <c r="E67" s="634">
        <f t="shared" ref="E67:E72" si="16">D67*1.08</f>
        <v>315.20880000000005</v>
      </c>
      <c r="F67" s="716">
        <f t="shared" ref="F67:F72" si="17">ROUNDUP(E67,2)</f>
        <v>315.20999999999998</v>
      </c>
      <c r="G67" s="256" t="s">
        <v>479</v>
      </c>
      <c r="H67" s="256" t="s">
        <v>119</v>
      </c>
      <c r="I67" s="257" t="s">
        <v>24</v>
      </c>
      <c r="J67" s="257"/>
      <c r="K67" s="302" t="s">
        <v>3758</v>
      </c>
    </row>
    <row r="68" spans="1:11" ht="15" customHeight="1">
      <c r="A68" s="48"/>
      <c r="B68" s="701" t="s">
        <v>1085</v>
      </c>
      <c r="C68" s="332">
        <v>283.34999999999997</v>
      </c>
      <c r="D68" s="348">
        <v>291.77</v>
      </c>
      <c r="E68" s="634">
        <f t="shared" si="16"/>
        <v>315.11160000000001</v>
      </c>
      <c r="F68" s="716">
        <f t="shared" si="17"/>
        <v>315.12</v>
      </c>
      <c r="G68" s="262" t="s">
        <v>479</v>
      </c>
      <c r="H68" s="262" t="s">
        <v>119</v>
      </c>
      <c r="I68" s="263" t="s">
        <v>26</v>
      </c>
      <c r="J68" s="263"/>
      <c r="K68" s="304" t="s">
        <v>3758</v>
      </c>
    </row>
    <row r="69" spans="1:11" ht="15" customHeight="1">
      <c r="A69" s="48"/>
      <c r="B69" s="701" t="s">
        <v>1086</v>
      </c>
      <c r="C69" s="332">
        <v>381.78</v>
      </c>
      <c r="D69" s="348">
        <v>393.24</v>
      </c>
      <c r="E69" s="634">
        <f t="shared" si="16"/>
        <v>424.69920000000002</v>
      </c>
      <c r="F69" s="716">
        <f t="shared" si="17"/>
        <v>424.7</v>
      </c>
      <c r="G69" s="262" t="s">
        <v>479</v>
      </c>
      <c r="H69" s="262" t="s">
        <v>119</v>
      </c>
      <c r="I69" s="263" t="s">
        <v>28</v>
      </c>
      <c r="J69" s="263"/>
      <c r="K69" s="304" t="s">
        <v>3758</v>
      </c>
    </row>
    <row r="70" spans="1:11" ht="15" customHeight="1">
      <c r="A70" s="48"/>
      <c r="B70" s="701" t="s">
        <v>1087</v>
      </c>
      <c r="C70" s="332">
        <v>381.78</v>
      </c>
      <c r="D70" s="348">
        <v>393.24</v>
      </c>
      <c r="E70" s="634">
        <f t="shared" si="16"/>
        <v>424.69920000000002</v>
      </c>
      <c r="F70" s="716">
        <f t="shared" si="17"/>
        <v>424.7</v>
      </c>
      <c r="G70" s="262" t="s">
        <v>479</v>
      </c>
      <c r="H70" s="262" t="s">
        <v>119</v>
      </c>
      <c r="I70" s="263" t="s">
        <v>30</v>
      </c>
      <c r="J70" s="263"/>
      <c r="K70" s="304" t="s">
        <v>3758</v>
      </c>
    </row>
    <row r="71" spans="1:11" ht="15" customHeight="1">
      <c r="A71" s="48"/>
      <c r="B71" s="701" t="s">
        <v>1088</v>
      </c>
      <c r="C71" s="332">
        <v>565.9</v>
      </c>
      <c r="D71" s="348">
        <v>582.89</v>
      </c>
      <c r="E71" s="634">
        <f t="shared" si="16"/>
        <v>629.52120000000002</v>
      </c>
      <c r="F71" s="716">
        <f t="shared" si="17"/>
        <v>629.53</v>
      </c>
      <c r="G71" s="262" t="s">
        <v>479</v>
      </c>
      <c r="H71" s="262" t="s">
        <v>32</v>
      </c>
      <c r="I71" s="263" t="s">
        <v>28</v>
      </c>
      <c r="J71" s="263"/>
      <c r="K71" s="304" t="s">
        <v>3758</v>
      </c>
    </row>
    <row r="72" spans="1:11" ht="15" customHeight="1">
      <c r="A72" s="48"/>
      <c r="B72" s="265" t="s">
        <v>1089</v>
      </c>
      <c r="C72" s="342">
        <v>566.24</v>
      </c>
      <c r="D72" s="352">
        <v>583.24</v>
      </c>
      <c r="E72" s="634">
        <f t="shared" si="16"/>
        <v>629.89920000000006</v>
      </c>
      <c r="F72" s="716">
        <f t="shared" si="17"/>
        <v>629.9</v>
      </c>
      <c r="G72" s="268" t="s">
        <v>479</v>
      </c>
      <c r="H72" s="268" t="s">
        <v>32</v>
      </c>
      <c r="I72" s="269" t="s">
        <v>30</v>
      </c>
      <c r="J72" s="269"/>
      <c r="K72" s="331" t="s">
        <v>3758</v>
      </c>
    </row>
    <row r="73" spans="1:11" ht="15" customHeight="1" thickBot="1">
      <c r="A73" s="48"/>
      <c r="B73" s="127" t="s">
        <v>1090</v>
      </c>
      <c r="C73" s="128"/>
      <c r="D73" s="128"/>
      <c r="E73" s="128"/>
      <c r="F73" s="128"/>
      <c r="G73" s="129"/>
      <c r="H73" s="129"/>
      <c r="I73" s="129"/>
      <c r="J73" s="129"/>
      <c r="K73" s="130"/>
    </row>
    <row r="74" spans="1:11" ht="15" customHeight="1">
      <c r="A74" s="45"/>
      <c r="B74" s="88" t="s">
        <v>1091</v>
      </c>
      <c r="C74" s="59"/>
      <c r="D74" s="59"/>
      <c r="E74" s="59"/>
      <c r="F74" s="59"/>
      <c r="G74" s="46"/>
      <c r="H74" s="46"/>
      <c r="I74" s="46"/>
      <c r="J74" s="46"/>
      <c r="K74" s="47"/>
    </row>
    <row r="75" spans="1:11" ht="15" customHeight="1">
      <c r="A75" s="48"/>
      <c r="B75" s="49" t="s">
        <v>19</v>
      </c>
      <c r="C75" s="50"/>
      <c r="D75" s="51" t="s">
        <v>3930</v>
      </c>
      <c r="E75" s="51" t="s">
        <v>4055</v>
      </c>
      <c r="F75" s="51" t="s">
        <v>3930</v>
      </c>
      <c r="G75" s="51" t="s">
        <v>21</v>
      </c>
      <c r="H75" s="52" t="s">
        <v>13</v>
      </c>
      <c r="I75" s="52"/>
      <c r="J75" s="52"/>
      <c r="K75" s="53"/>
    </row>
    <row r="76" spans="1:11" ht="15" customHeight="1">
      <c r="A76" s="48"/>
      <c r="B76" s="705" t="s">
        <v>1092</v>
      </c>
      <c r="C76" s="291">
        <v>60</v>
      </c>
      <c r="D76" s="347">
        <f>C76*1.03</f>
        <v>61.800000000000004</v>
      </c>
      <c r="E76" s="634">
        <f t="shared" ref="E76:E81" si="18">D76*1.08</f>
        <v>66.744000000000014</v>
      </c>
      <c r="F76" s="716">
        <f t="shared" ref="F76:F81" si="19">ROUNDUP(E76,2)</f>
        <v>66.75</v>
      </c>
      <c r="G76" s="256" t="s">
        <v>119</v>
      </c>
      <c r="H76" s="257" t="s">
        <v>24</v>
      </c>
      <c r="I76" s="257"/>
      <c r="J76" s="257"/>
      <c r="K76" s="258"/>
    </row>
    <row r="77" spans="1:11" ht="15" customHeight="1">
      <c r="A77" s="48"/>
      <c r="B77" s="701" t="s">
        <v>1093</v>
      </c>
      <c r="C77" s="332">
        <v>60</v>
      </c>
      <c r="D77" s="348">
        <f>C77*1.03</f>
        <v>61.800000000000004</v>
      </c>
      <c r="E77" s="634">
        <f t="shared" si="18"/>
        <v>66.744000000000014</v>
      </c>
      <c r="F77" s="716">
        <f t="shared" si="19"/>
        <v>66.75</v>
      </c>
      <c r="G77" s="262" t="s">
        <v>119</v>
      </c>
      <c r="H77" s="263" t="s">
        <v>122</v>
      </c>
      <c r="I77" s="263"/>
      <c r="J77" s="263"/>
      <c r="K77" s="264"/>
    </row>
    <row r="78" spans="1:11" ht="15" customHeight="1">
      <c r="A78" s="48"/>
      <c r="B78" s="701" t="s">
        <v>1094</v>
      </c>
      <c r="C78" s="332">
        <v>141.19</v>
      </c>
      <c r="D78" s="348">
        <v>145.44999999999999</v>
      </c>
      <c r="E78" s="634">
        <f t="shared" si="18"/>
        <v>157.08599999999998</v>
      </c>
      <c r="F78" s="716">
        <f t="shared" si="19"/>
        <v>157.09</v>
      </c>
      <c r="G78" s="262" t="s">
        <v>119</v>
      </c>
      <c r="H78" s="263" t="s">
        <v>28</v>
      </c>
      <c r="I78" s="263"/>
      <c r="J78" s="263"/>
      <c r="K78" s="264"/>
    </row>
    <row r="79" spans="1:11" ht="15" customHeight="1">
      <c r="A79" s="48"/>
      <c r="B79" s="701" t="s">
        <v>1095</v>
      </c>
      <c r="C79" s="332">
        <v>141.19</v>
      </c>
      <c r="D79" s="348">
        <v>145.44</v>
      </c>
      <c r="E79" s="634">
        <f t="shared" si="18"/>
        <v>157.0752</v>
      </c>
      <c r="F79" s="716">
        <f t="shared" si="19"/>
        <v>157.07999999999998</v>
      </c>
      <c r="G79" s="262" t="s">
        <v>119</v>
      </c>
      <c r="H79" s="263" t="s">
        <v>30</v>
      </c>
      <c r="I79" s="263"/>
      <c r="J79" s="263"/>
      <c r="K79" s="264"/>
    </row>
    <row r="80" spans="1:11" ht="15" customHeight="1">
      <c r="A80" s="48"/>
      <c r="B80" s="701" t="s">
        <v>1096</v>
      </c>
      <c r="C80" s="332">
        <v>172.57999999999998</v>
      </c>
      <c r="D80" s="348">
        <v>177.77</v>
      </c>
      <c r="E80" s="634">
        <f t="shared" si="18"/>
        <v>191.99160000000003</v>
      </c>
      <c r="F80" s="716">
        <f t="shared" si="19"/>
        <v>192</v>
      </c>
      <c r="G80" s="262" t="s">
        <v>32</v>
      </c>
      <c r="H80" s="263" t="s">
        <v>28</v>
      </c>
      <c r="I80" s="263"/>
      <c r="J80" s="263"/>
      <c r="K80" s="264"/>
    </row>
    <row r="81" spans="1:11" ht="15" customHeight="1">
      <c r="A81" s="48"/>
      <c r="B81" s="265" t="s">
        <v>1097</v>
      </c>
      <c r="C81" s="342">
        <v>172.57999999999998</v>
      </c>
      <c r="D81" s="352">
        <v>177.77</v>
      </c>
      <c r="E81" s="634">
        <f t="shared" si="18"/>
        <v>191.99160000000003</v>
      </c>
      <c r="F81" s="716">
        <f t="shared" si="19"/>
        <v>192</v>
      </c>
      <c r="G81" s="268" t="s">
        <v>32</v>
      </c>
      <c r="H81" s="269" t="s">
        <v>30</v>
      </c>
      <c r="I81" s="269"/>
      <c r="J81" s="269"/>
      <c r="K81" s="270"/>
    </row>
    <row r="82" spans="1:11" ht="15" customHeight="1">
      <c r="A82" s="48"/>
      <c r="B82" s="49" t="s">
        <v>19</v>
      </c>
      <c r="C82" s="50"/>
      <c r="D82" s="51" t="s">
        <v>3930</v>
      </c>
      <c r="E82" s="51" t="s">
        <v>4055</v>
      </c>
      <c r="F82" s="51" t="s">
        <v>3930</v>
      </c>
      <c r="G82" s="52" t="s">
        <v>166</v>
      </c>
      <c r="H82" s="52" t="s">
        <v>1098</v>
      </c>
      <c r="I82" s="52"/>
      <c r="J82" s="52"/>
      <c r="K82" s="53"/>
    </row>
    <row r="83" spans="1:11" ht="15" customHeight="1">
      <c r="A83" s="48"/>
      <c r="B83" s="705" t="s">
        <v>3190</v>
      </c>
      <c r="C83" s="347">
        <v>108.81</v>
      </c>
      <c r="D83" s="347">
        <v>197.53</v>
      </c>
      <c r="E83" s="634">
        <f t="shared" ref="E83:E84" si="20">D83*1.08</f>
        <v>213.33240000000001</v>
      </c>
      <c r="F83" s="716">
        <f>ROUNDUP(E83,2)</f>
        <v>213.34</v>
      </c>
      <c r="G83" s="271" t="s">
        <v>1099</v>
      </c>
      <c r="H83" s="271"/>
      <c r="I83" s="257"/>
      <c r="J83" s="257"/>
      <c r="K83" s="258"/>
    </row>
    <row r="84" spans="1:11" ht="15" customHeight="1" thickBot="1">
      <c r="A84" s="54"/>
      <c r="B84" s="710" t="s">
        <v>1100</v>
      </c>
      <c r="C84" s="349">
        <v>191.76999999999998</v>
      </c>
      <c r="D84" s="349">
        <v>197.53</v>
      </c>
      <c r="E84" s="634">
        <f t="shared" si="20"/>
        <v>213.33240000000001</v>
      </c>
      <c r="F84" s="716">
        <f>ROUNDUP(E84,2)</f>
        <v>213.34</v>
      </c>
      <c r="G84" s="275" t="s">
        <v>1101</v>
      </c>
      <c r="H84" s="275"/>
      <c r="I84" s="276"/>
      <c r="J84" s="276"/>
      <c r="K84" s="277"/>
    </row>
    <row r="85" spans="1:11" ht="15" customHeight="1">
      <c r="A85" s="45"/>
      <c r="B85" s="88" t="s">
        <v>3189</v>
      </c>
      <c r="C85" s="131"/>
      <c r="D85" s="131"/>
      <c r="E85" s="131"/>
      <c r="F85" s="131"/>
      <c r="G85" s="46"/>
      <c r="H85" s="46"/>
      <c r="I85" s="46"/>
      <c r="J85" s="46"/>
      <c r="K85" s="47"/>
    </row>
    <row r="86" spans="1:11" ht="15" customHeight="1">
      <c r="A86" s="48"/>
      <c r="B86" s="49" t="s">
        <v>19</v>
      </c>
      <c r="C86" s="50"/>
      <c r="D86" s="51" t="s">
        <v>3930</v>
      </c>
      <c r="E86" s="51" t="s">
        <v>4055</v>
      </c>
      <c r="F86" s="51" t="s">
        <v>3930</v>
      </c>
      <c r="G86" s="51" t="s">
        <v>21</v>
      </c>
      <c r="H86" s="52" t="s">
        <v>13</v>
      </c>
      <c r="I86" s="52"/>
      <c r="J86" s="52"/>
      <c r="K86" s="53"/>
    </row>
    <row r="87" spans="1:11" ht="15" customHeight="1">
      <c r="A87" s="48"/>
      <c r="B87" s="705" t="s">
        <v>1102</v>
      </c>
      <c r="C87" s="291">
        <v>60</v>
      </c>
      <c r="D87" s="347">
        <f>C87*1.03</f>
        <v>61.800000000000004</v>
      </c>
      <c r="E87" s="634">
        <f t="shared" ref="E87:E89" si="21">D87*1.08</f>
        <v>66.744000000000014</v>
      </c>
      <c r="F87" s="716">
        <f>ROUNDUP(E87,2)</f>
        <v>66.75</v>
      </c>
      <c r="G87" s="256" t="s">
        <v>119</v>
      </c>
      <c r="H87" s="257" t="s">
        <v>122</v>
      </c>
      <c r="I87" s="257"/>
      <c r="J87" s="257"/>
      <c r="K87" s="258"/>
    </row>
    <row r="88" spans="1:11" ht="15" customHeight="1">
      <c r="A88" s="48"/>
      <c r="B88" s="701" t="s">
        <v>1103</v>
      </c>
      <c r="C88" s="332">
        <v>141.19</v>
      </c>
      <c r="D88" s="348">
        <v>145.44</v>
      </c>
      <c r="E88" s="634">
        <f t="shared" si="21"/>
        <v>157.0752</v>
      </c>
      <c r="F88" s="716">
        <f>ROUNDUP(E88,2)</f>
        <v>157.07999999999998</v>
      </c>
      <c r="G88" s="262" t="s">
        <v>119</v>
      </c>
      <c r="H88" s="263" t="s">
        <v>30</v>
      </c>
      <c r="I88" s="263"/>
      <c r="J88" s="263"/>
      <c r="K88" s="264"/>
    </row>
    <row r="89" spans="1:11" ht="15" customHeight="1">
      <c r="A89" s="48"/>
      <c r="B89" s="265" t="s">
        <v>1104</v>
      </c>
      <c r="C89" s="342">
        <v>172.57999999999998</v>
      </c>
      <c r="D89" s="352">
        <v>177.77</v>
      </c>
      <c r="E89" s="634">
        <f t="shared" si="21"/>
        <v>191.99160000000003</v>
      </c>
      <c r="F89" s="716">
        <f>ROUNDUP(E89,2)</f>
        <v>192</v>
      </c>
      <c r="G89" s="268" t="s">
        <v>32</v>
      </c>
      <c r="H89" s="269" t="s">
        <v>30</v>
      </c>
      <c r="I89" s="269"/>
      <c r="J89" s="269"/>
      <c r="K89" s="270"/>
    </row>
    <row r="90" spans="1:11" ht="15" customHeight="1">
      <c r="A90" s="48"/>
      <c r="B90" s="49" t="s">
        <v>19</v>
      </c>
      <c r="C90" s="50"/>
      <c r="D90" s="51" t="s">
        <v>3930</v>
      </c>
      <c r="E90" s="51" t="s">
        <v>4055</v>
      </c>
      <c r="F90" s="51" t="s">
        <v>3930</v>
      </c>
      <c r="G90" s="52" t="s">
        <v>1105</v>
      </c>
      <c r="H90" s="52" t="s">
        <v>1106</v>
      </c>
      <c r="I90" s="52"/>
      <c r="J90" s="52"/>
      <c r="K90" s="53"/>
    </row>
    <row r="91" spans="1:11" ht="15" customHeight="1">
      <c r="A91" s="48"/>
      <c r="B91" s="705" t="s">
        <v>1107</v>
      </c>
      <c r="C91" s="291">
        <v>168.81</v>
      </c>
      <c r="D91" s="347">
        <f>C91*1.03</f>
        <v>173.87430000000001</v>
      </c>
      <c r="E91" s="634">
        <f t="shared" ref="E91:E92" si="22">D91*1.08</f>
        <v>187.78424400000003</v>
      </c>
      <c r="F91" s="716">
        <f>ROUNDUP(E91,2)</f>
        <v>187.79</v>
      </c>
      <c r="G91" s="257" t="s">
        <v>1108</v>
      </c>
      <c r="H91" s="257"/>
      <c r="I91" s="257"/>
      <c r="J91" s="257"/>
      <c r="K91" s="258"/>
    </row>
    <row r="92" spans="1:11" ht="15" customHeight="1" thickBot="1">
      <c r="A92" s="54"/>
      <c r="B92" s="710" t="s">
        <v>1109</v>
      </c>
      <c r="C92" s="336">
        <v>196.92</v>
      </c>
      <c r="D92" s="352">
        <f>C92*1.03</f>
        <v>202.82759999999999</v>
      </c>
      <c r="E92" s="634">
        <f t="shared" si="22"/>
        <v>219.053808</v>
      </c>
      <c r="F92" s="716">
        <f>ROUNDUP(E92,2)</f>
        <v>219.06</v>
      </c>
      <c r="G92" s="276" t="s">
        <v>1110</v>
      </c>
      <c r="H92" s="276"/>
      <c r="I92" s="276"/>
      <c r="J92" s="276"/>
      <c r="K92" s="277"/>
    </row>
    <row r="93" spans="1:11" ht="15" customHeight="1">
      <c r="A93" s="45"/>
      <c r="B93" s="88" t="s">
        <v>1111</v>
      </c>
      <c r="C93" s="46"/>
      <c r="D93" s="46"/>
      <c r="E93" s="46"/>
      <c r="F93" s="46"/>
      <c r="G93" s="46"/>
      <c r="H93" s="46"/>
      <c r="I93" s="46"/>
      <c r="J93" s="46"/>
      <c r="K93" s="47"/>
    </row>
    <row r="94" spans="1:11" ht="15" customHeight="1">
      <c r="A94" s="48"/>
      <c r="B94" s="49" t="s">
        <v>19</v>
      </c>
      <c r="C94" s="50"/>
      <c r="D94" s="51" t="s">
        <v>3930</v>
      </c>
      <c r="E94" s="51" t="s">
        <v>4055</v>
      </c>
      <c r="F94" s="51" t="s">
        <v>3930</v>
      </c>
      <c r="G94" s="51" t="s">
        <v>455</v>
      </c>
      <c r="H94" s="52" t="s">
        <v>13</v>
      </c>
      <c r="I94" s="52"/>
      <c r="J94" s="52"/>
      <c r="K94" s="53"/>
    </row>
    <row r="95" spans="1:11" ht="15" customHeight="1">
      <c r="A95" s="48"/>
      <c r="B95" s="705" t="s">
        <v>1112</v>
      </c>
      <c r="C95" s="291">
        <v>120</v>
      </c>
      <c r="D95" s="347">
        <f>C95*1.03</f>
        <v>123.60000000000001</v>
      </c>
      <c r="E95" s="634">
        <f t="shared" ref="E95:E97" si="23">D95*1.08</f>
        <v>133.48800000000003</v>
      </c>
      <c r="F95" s="716">
        <f>ROUNDUP(E95,2)</f>
        <v>133.48999999999998</v>
      </c>
      <c r="G95" s="256" t="s">
        <v>1378</v>
      </c>
      <c r="H95" s="257" t="s">
        <v>122</v>
      </c>
      <c r="I95" s="257"/>
      <c r="J95" s="257"/>
      <c r="K95" s="258"/>
    </row>
    <row r="96" spans="1:11" ht="15" customHeight="1">
      <c r="A96" s="48"/>
      <c r="B96" s="701" t="s">
        <v>1113</v>
      </c>
      <c r="C96" s="332">
        <v>282.38</v>
      </c>
      <c r="D96" s="348">
        <v>290.87</v>
      </c>
      <c r="E96" s="634">
        <f t="shared" si="23"/>
        <v>314.13960000000003</v>
      </c>
      <c r="F96" s="716">
        <f>ROUNDUP(E96,2)</f>
        <v>314.14</v>
      </c>
      <c r="G96" s="262" t="s">
        <v>1378</v>
      </c>
      <c r="H96" s="263" t="s">
        <v>30</v>
      </c>
      <c r="I96" s="263"/>
      <c r="J96" s="263"/>
      <c r="K96" s="264"/>
    </row>
    <row r="97" spans="1:11" ht="15" customHeight="1">
      <c r="A97" s="48"/>
      <c r="B97" s="265" t="s">
        <v>1114</v>
      </c>
      <c r="C97" s="342">
        <v>345.15999999999997</v>
      </c>
      <c r="D97" s="352">
        <v>355.52</v>
      </c>
      <c r="E97" s="634">
        <f t="shared" si="23"/>
        <v>383.96160000000003</v>
      </c>
      <c r="F97" s="716">
        <f>ROUNDUP(E97,2)</f>
        <v>383.96999999999997</v>
      </c>
      <c r="G97" s="268" t="s">
        <v>447</v>
      </c>
      <c r="H97" s="269" t="s">
        <v>30</v>
      </c>
      <c r="I97" s="269"/>
      <c r="J97" s="269"/>
      <c r="K97" s="270"/>
    </row>
    <row r="98" spans="1:11" ht="15" customHeight="1">
      <c r="A98" s="48"/>
      <c r="B98" s="49" t="s">
        <v>19</v>
      </c>
      <c r="C98" s="50"/>
      <c r="D98" s="51" t="s">
        <v>3930</v>
      </c>
      <c r="E98" s="51" t="s">
        <v>4055</v>
      </c>
      <c r="F98" s="51" t="s">
        <v>3930</v>
      </c>
      <c r="G98" s="52" t="s">
        <v>1115</v>
      </c>
      <c r="H98" s="52"/>
      <c r="I98" s="52"/>
      <c r="J98" s="52"/>
      <c r="K98" s="53"/>
    </row>
    <row r="99" spans="1:11" ht="15" customHeight="1">
      <c r="A99" s="48"/>
      <c r="B99" s="705" t="s">
        <v>1116</v>
      </c>
      <c r="C99" s="291">
        <v>168.81</v>
      </c>
      <c r="D99" s="347">
        <v>173.88</v>
      </c>
      <c r="E99" s="634">
        <f t="shared" ref="E99:E100" si="24">D99*1.08</f>
        <v>187.79040000000001</v>
      </c>
      <c r="F99" s="716">
        <f>ROUNDUP(E99,2)</f>
        <v>187.79999999999998</v>
      </c>
      <c r="G99" s="257" t="s">
        <v>1117</v>
      </c>
      <c r="H99" s="257"/>
      <c r="I99" s="257"/>
      <c r="J99" s="257"/>
      <c r="K99" s="258"/>
    </row>
    <row r="100" spans="1:11" ht="15" customHeight="1">
      <c r="A100" s="48"/>
      <c r="B100" s="265" t="s">
        <v>1118</v>
      </c>
      <c r="C100" s="342">
        <v>196.92</v>
      </c>
      <c r="D100" s="352">
        <f>C100*1.03</f>
        <v>202.82759999999999</v>
      </c>
      <c r="E100" s="634">
        <f t="shared" si="24"/>
        <v>219.053808</v>
      </c>
      <c r="F100" s="716">
        <f>ROUNDUP(E100,2)</f>
        <v>219.06</v>
      </c>
      <c r="G100" s="269" t="s">
        <v>1119</v>
      </c>
      <c r="H100" s="269"/>
      <c r="I100" s="269"/>
      <c r="J100" s="269"/>
      <c r="K100" s="270"/>
    </row>
    <row r="101" spans="1:11" ht="15" customHeight="1">
      <c r="A101" s="48"/>
      <c r="B101" s="49" t="s">
        <v>19</v>
      </c>
      <c r="C101" s="50"/>
      <c r="D101" s="51" t="s">
        <v>3930</v>
      </c>
      <c r="E101" s="51" t="s">
        <v>4055</v>
      </c>
      <c r="F101" s="51" t="s">
        <v>3930</v>
      </c>
      <c r="G101" s="52" t="s">
        <v>1120</v>
      </c>
      <c r="H101" s="52"/>
      <c r="I101" s="52"/>
      <c r="J101" s="52"/>
      <c r="K101" s="53"/>
    </row>
    <row r="102" spans="1:11" ht="15" customHeight="1">
      <c r="A102" s="48"/>
      <c r="B102" s="705" t="s">
        <v>1121</v>
      </c>
      <c r="C102" s="291">
        <v>168.81</v>
      </c>
      <c r="D102" s="347">
        <f>C102*1.03</f>
        <v>173.87430000000001</v>
      </c>
      <c r="E102" s="634">
        <f t="shared" ref="E102:E103" si="25">D102*1.08</f>
        <v>187.78424400000003</v>
      </c>
      <c r="F102" s="716">
        <f>ROUNDUP(E102,2)</f>
        <v>187.79</v>
      </c>
      <c r="G102" s="257" t="s">
        <v>1122</v>
      </c>
      <c r="H102" s="257"/>
      <c r="I102" s="257"/>
      <c r="J102" s="257"/>
      <c r="K102" s="258"/>
    </row>
    <row r="103" spans="1:11" ht="15" customHeight="1" thickBot="1">
      <c r="A103" s="48"/>
      <c r="B103" s="706" t="s">
        <v>1123</v>
      </c>
      <c r="C103" s="339">
        <v>196.92</v>
      </c>
      <c r="D103" s="351">
        <f>C103*1.03</f>
        <v>202.82759999999999</v>
      </c>
      <c r="E103" s="634">
        <f t="shared" si="25"/>
        <v>219.053808</v>
      </c>
      <c r="F103" s="716">
        <f>ROUNDUP(E103,2)</f>
        <v>219.06</v>
      </c>
      <c r="G103" s="283" t="s">
        <v>1124</v>
      </c>
      <c r="H103" s="283"/>
      <c r="I103" s="283"/>
      <c r="J103" s="283"/>
      <c r="K103" s="284"/>
    </row>
    <row r="104" spans="1:11" ht="15" customHeight="1" thickBot="1">
      <c r="A104" s="285"/>
      <c r="B104" s="122"/>
      <c r="C104" s="122"/>
      <c r="D104" s="122"/>
      <c r="E104" s="122"/>
      <c r="F104" s="122"/>
      <c r="G104" s="122"/>
      <c r="H104" s="122"/>
      <c r="I104" s="122"/>
      <c r="J104" s="122"/>
      <c r="K104" s="288"/>
    </row>
    <row r="105" spans="1:11" ht="15" customHeight="1">
      <c r="A105" s="45"/>
      <c r="B105" s="58" t="s">
        <v>3957</v>
      </c>
      <c r="C105" s="46"/>
      <c r="D105" s="46"/>
      <c r="E105" s="46"/>
      <c r="F105" s="46"/>
      <c r="G105" s="46"/>
      <c r="H105" s="46"/>
      <c r="I105" s="46"/>
      <c r="J105" s="46"/>
      <c r="K105" s="47"/>
    </row>
    <row r="106" spans="1:11" ht="15" customHeight="1">
      <c r="A106" s="48"/>
      <c r="B106" s="49" t="s">
        <v>19</v>
      </c>
      <c r="C106" s="50"/>
      <c r="D106" s="51" t="s">
        <v>3930</v>
      </c>
      <c r="E106" s="51" t="s">
        <v>4055</v>
      </c>
      <c r="F106" s="51" t="s">
        <v>3930</v>
      </c>
      <c r="G106" s="51" t="s">
        <v>477</v>
      </c>
      <c r="H106" s="51" t="s">
        <v>1125</v>
      </c>
      <c r="I106" s="51" t="s">
        <v>21</v>
      </c>
      <c r="J106" s="51" t="s">
        <v>13</v>
      </c>
      <c r="K106" s="53"/>
    </row>
    <row r="107" spans="1:11" ht="15" customHeight="1">
      <c r="A107" s="48"/>
      <c r="B107" s="705" t="s">
        <v>1126</v>
      </c>
      <c r="C107" s="291">
        <v>516.66999999999996</v>
      </c>
      <c r="D107" s="347">
        <f>C107*1.03</f>
        <v>532.17009999999993</v>
      </c>
      <c r="E107" s="634">
        <f t="shared" ref="E107:E109" si="26">D107*1.08</f>
        <v>574.74370799999997</v>
      </c>
      <c r="F107" s="716">
        <f>ROUNDUP(E107,2)</f>
        <v>574.75</v>
      </c>
      <c r="G107" s="256" t="s">
        <v>3193</v>
      </c>
      <c r="H107" s="256" t="s">
        <v>1028</v>
      </c>
      <c r="I107" s="256" t="s">
        <v>119</v>
      </c>
      <c r="J107" s="256" t="s">
        <v>122</v>
      </c>
      <c r="K107" s="258"/>
    </row>
    <row r="108" spans="1:11" ht="15" customHeight="1">
      <c r="A108" s="48"/>
      <c r="B108" s="701" t="s">
        <v>1127</v>
      </c>
      <c r="C108" s="332">
        <v>546.15</v>
      </c>
      <c r="D108" s="348">
        <v>562.54</v>
      </c>
      <c r="E108" s="634">
        <f t="shared" si="26"/>
        <v>607.54319999999996</v>
      </c>
      <c r="F108" s="716">
        <f>ROUNDUP(E108,2)</f>
        <v>607.54999999999995</v>
      </c>
      <c r="G108" s="262" t="s">
        <v>3191</v>
      </c>
      <c r="H108" s="262" t="s">
        <v>1028</v>
      </c>
      <c r="I108" s="262" t="s">
        <v>119</v>
      </c>
      <c r="J108" s="262" t="s">
        <v>122</v>
      </c>
      <c r="K108" s="264"/>
    </row>
    <row r="109" spans="1:11" ht="15" customHeight="1">
      <c r="A109" s="48"/>
      <c r="B109" s="354" t="s">
        <v>1128</v>
      </c>
      <c r="C109" s="355">
        <v>555.87</v>
      </c>
      <c r="D109" s="352">
        <f>C109*1.03</f>
        <v>572.54610000000002</v>
      </c>
      <c r="E109" s="634">
        <f t="shared" si="26"/>
        <v>618.3497880000001</v>
      </c>
      <c r="F109" s="716">
        <f>ROUNDUP(E109,2)</f>
        <v>618.35</v>
      </c>
      <c r="G109" s="356" t="s">
        <v>3192</v>
      </c>
      <c r="H109" s="356" t="s">
        <v>1028</v>
      </c>
      <c r="I109" s="356" t="s">
        <v>119</v>
      </c>
      <c r="J109" s="356" t="s">
        <v>122</v>
      </c>
      <c r="K109" s="358"/>
    </row>
    <row r="110" spans="1:11" ht="15" customHeight="1">
      <c r="A110" s="159"/>
      <c r="B110" s="132" t="s">
        <v>3958</v>
      </c>
      <c r="C110" s="133"/>
      <c r="D110" s="133"/>
      <c r="E110" s="133"/>
      <c r="F110" s="133"/>
      <c r="G110" s="133"/>
      <c r="H110" s="133"/>
      <c r="I110" s="133"/>
      <c r="J110" s="133"/>
      <c r="K110" s="222"/>
    </row>
    <row r="111" spans="1:11" ht="15" customHeight="1">
      <c r="A111" s="48"/>
      <c r="B111" s="49" t="s">
        <v>19</v>
      </c>
      <c r="C111" s="50"/>
      <c r="D111" s="51" t="s">
        <v>3930</v>
      </c>
      <c r="E111" s="51" t="s">
        <v>4055</v>
      </c>
      <c r="F111" s="51" t="s">
        <v>3930</v>
      </c>
      <c r="G111" s="51" t="s">
        <v>3194</v>
      </c>
      <c r="H111" s="51" t="s">
        <v>1125</v>
      </c>
      <c r="I111" s="51" t="s">
        <v>21</v>
      </c>
      <c r="J111" s="51" t="s">
        <v>13</v>
      </c>
      <c r="K111" s="53"/>
    </row>
    <row r="112" spans="1:11" ht="15" customHeight="1">
      <c r="A112" s="48"/>
      <c r="B112" s="705" t="s">
        <v>1129</v>
      </c>
      <c r="C112" s="291">
        <v>592.11</v>
      </c>
      <c r="D112" s="347">
        <f>C112*1.03</f>
        <v>609.87330000000009</v>
      </c>
      <c r="E112" s="634">
        <f t="shared" ref="E112:E113" si="27">D112*1.08</f>
        <v>658.66316400000017</v>
      </c>
      <c r="F112" s="716">
        <f>ROUNDUP(E112,2)</f>
        <v>658.67</v>
      </c>
      <c r="G112" s="256" t="s">
        <v>3195</v>
      </c>
      <c r="H112" s="256" t="s">
        <v>1028</v>
      </c>
      <c r="I112" s="256" t="s">
        <v>119</v>
      </c>
      <c r="J112" s="256" t="s">
        <v>122</v>
      </c>
      <c r="K112" s="258"/>
    </row>
    <row r="113" spans="1:11" ht="15" customHeight="1">
      <c r="A113" s="48"/>
      <c r="B113" s="354" t="s">
        <v>1130</v>
      </c>
      <c r="C113" s="355">
        <v>644.63</v>
      </c>
      <c r="D113" s="352">
        <f>C113*1.03</f>
        <v>663.96889999999996</v>
      </c>
      <c r="E113" s="634">
        <f t="shared" si="27"/>
        <v>717.086412</v>
      </c>
      <c r="F113" s="716">
        <f>ROUNDUP(E113,2)</f>
        <v>717.09</v>
      </c>
      <c r="G113" s="356" t="s">
        <v>3196</v>
      </c>
      <c r="H113" s="356" t="s">
        <v>1028</v>
      </c>
      <c r="I113" s="356" t="s">
        <v>119</v>
      </c>
      <c r="J113" s="356" t="s">
        <v>122</v>
      </c>
      <c r="K113" s="358"/>
    </row>
    <row r="114" spans="1:11" ht="15" customHeight="1">
      <c r="A114" s="159"/>
      <c r="B114" s="166" t="s">
        <v>3035</v>
      </c>
      <c r="C114" s="135"/>
      <c r="D114" s="135"/>
      <c r="E114" s="135"/>
      <c r="F114" s="135"/>
      <c r="G114" s="135"/>
      <c r="H114" s="135"/>
      <c r="I114" s="135"/>
      <c r="J114" s="135"/>
      <c r="K114" s="366"/>
    </row>
    <row r="115" spans="1:11" ht="15" customHeight="1">
      <c r="A115" s="48"/>
      <c r="B115" s="49" t="s">
        <v>19</v>
      </c>
      <c r="C115" s="50"/>
      <c r="D115" s="51" t="s">
        <v>3930</v>
      </c>
      <c r="E115" s="51" t="s">
        <v>4055</v>
      </c>
      <c r="F115" s="51" t="s">
        <v>3930</v>
      </c>
      <c r="G115" s="51" t="s">
        <v>1006</v>
      </c>
      <c r="H115" s="51" t="s">
        <v>21</v>
      </c>
      <c r="I115" s="51" t="s">
        <v>13</v>
      </c>
      <c r="J115" s="51"/>
      <c r="K115" s="53"/>
    </row>
    <row r="116" spans="1:11" ht="15" customHeight="1">
      <c r="A116" s="48"/>
      <c r="B116" s="705" t="s">
        <v>1131</v>
      </c>
      <c r="C116" s="291">
        <v>575.14</v>
      </c>
      <c r="D116" s="347">
        <v>592.4</v>
      </c>
      <c r="E116" s="634">
        <f t="shared" ref="E116:E121" si="28">D116*1.08</f>
        <v>639.79200000000003</v>
      </c>
      <c r="F116" s="716">
        <f t="shared" ref="F116:F121" si="29">ROUNDUP(E116,2)</f>
        <v>639.79999999999995</v>
      </c>
      <c r="G116" s="256" t="s">
        <v>1132</v>
      </c>
      <c r="H116" s="256" t="s">
        <v>1133</v>
      </c>
      <c r="I116" s="256" t="s">
        <v>122</v>
      </c>
      <c r="J116" s="256"/>
      <c r="K116" s="258"/>
    </row>
    <row r="117" spans="1:11" ht="15" customHeight="1">
      <c r="A117" s="48"/>
      <c r="B117" s="701" t="s">
        <v>1134</v>
      </c>
      <c r="C117" s="332">
        <v>604.62</v>
      </c>
      <c r="D117" s="348">
        <f>C117*1.03</f>
        <v>622.7586</v>
      </c>
      <c r="E117" s="634">
        <f t="shared" si="28"/>
        <v>672.57928800000002</v>
      </c>
      <c r="F117" s="716">
        <f t="shared" si="29"/>
        <v>672.58</v>
      </c>
      <c r="G117" s="262" t="s">
        <v>1135</v>
      </c>
      <c r="H117" s="262" t="s">
        <v>1133</v>
      </c>
      <c r="I117" s="262" t="s">
        <v>122</v>
      </c>
      <c r="J117" s="262"/>
      <c r="K117" s="264"/>
    </row>
    <row r="118" spans="1:11" ht="15" customHeight="1">
      <c r="A118" s="48"/>
      <c r="B118" s="701" t="s">
        <v>1136</v>
      </c>
      <c r="C118" s="332">
        <v>627.75</v>
      </c>
      <c r="D118" s="348">
        <v>646.59</v>
      </c>
      <c r="E118" s="634">
        <f t="shared" si="28"/>
        <v>698.31720000000007</v>
      </c>
      <c r="F118" s="716">
        <f t="shared" si="29"/>
        <v>698.31999999999994</v>
      </c>
      <c r="G118" s="262" t="s">
        <v>1137</v>
      </c>
      <c r="H118" s="262" t="s">
        <v>1133</v>
      </c>
      <c r="I118" s="262" t="s">
        <v>122</v>
      </c>
      <c r="J118" s="262"/>
      <c r="K118" s="264"/>
    </row>
    <row r="119" spans="1:11" ht="15" customHeight="1">
      <c r="A119" s="48"/>
      <c r="B119" s="701" t="s">
        <v>1138</v>
      </c>
      <c r="C119" s="332">
        <v>751.8</v>
      </c>
      <c r="D119" s="348">
        <f>C119*1.03</f>
        <v>774.35399999999993</v>
      </c>
      <c r="E119" s="634">
        <f t="shared" si="28"/>
        <v>836.30232000000001</v>
      </c>
      <c r="F119" s="716">
        <f t="shared" si="29"/>
        <v>836.31</v>
      </c>
      <c r="G119" s="262" t="s">
        <v>1139</v>
      </c>
      <c r="H119" s="262" t="s">
        <v>1133</v>
      </c>
      <c r="I119" s="262" t="s">
        <v>122</v>
      </c>
      <c r="J119" s="262"/>
      <c r="K119" s="264"/>
    </row>
    <row r="120" spans="1:11" ht="15" customHeight="1">
      <c r="A120" s="48"/>
      <c r="B120" s="701" t="s">
        <v>1140</v>
      </c>
      <c r="C120" s="332">
        <v>795.6</v>
      </c>
      <c r="D120" s="348">
        <f>C120*1.03</f>
        <v>819.46800000000007</v>
      </c>
      <c r="E120" s="634">
        <f t="shared" si="28"/>
        <v>885.02544000000012</v>
      </c>
      <c r="F120" s="716">
        <f t="shared" si="29"/>
        <v>885.03</v>
      </c>
      <c r="G120" s="262" t="s">
        <v>1141</v>
      </c>
      <c r="H120" s="262" t="s">
        <v>1133</v>
      </c>
      <c r="I120" s="262" t="s">
        <v>122</v>
      </c>
      <c r="J120" s="262"/>
      <c r="K120" s="264"/>
    </row>
    <row r="121" spans="1:11" ht="15" customHeight="1" thickBot="1">
      <c r="A121" s="54"/>
      <c r="B121" s="710" t="s">
        <v>1142</v>
      </c>
      <c r="C121" s="336">
        <v>863.91</v>
      </c>
      <c r="D121" s="349">
        <f>C121*1.03</f>
        <v>889.82730000000004</v>
      </c>
      <c r="E121" s="634">
        <f t="shared" si="28"/>
        <v>961.01348400000006</v>
      </c>
      <c r="F121" s="716">
        <f t="shared" si="29"/>
        <v>961.02</v>
      </c>
      <c r="G121" s="292" t="s">
        <v>1143</v>
      </c>
      <c r="H121" s="292" t="s">
        <v>1133</v>
      </c>
      <c r="I121" s="292" t="s">
        <v>122</v>
      </c>
      <c r="J121" s="292"/>
      <c r="K121" s="277"/>
    </row>
    <row r="122" spans="1:11" ht="15" customHeight="1" thickBot="1">
      <c r="A122" s="285"/>
      <c r="B122" s="122"/>
      <c r="C122" s="122"/>
      <c r="D122" s="122"/>
      <c r="E122" s="122"/>
      <c r="F122" s="122"/>
      <c r="G122" s="122"/>
      <c r="H122" s="122"/>
      <c r="I122" s="122"/>
      <c r="J122" s="122"/>
      <c r="K122" s="288"/>
    </row>
    <row r="123" spans="1:11" ht="15" customHeight="1">
      <c r="A123" s="45"/>
      <c r="B123" s="73" t="s">
        <v>3959</v>
      </c>
      <c r="C123" s="66"/>
      <c r="D123" s="66"/>
      <c r="E123" s="66"/>
      <c r="F123" s="66"/>
      <c r="G123" s="66"/>
      <c r="H123" s="66"/>
      <c r="I123" s="66"/>
      <c r="J123" s="66"/>
      <c r="K123" s="67"/>
    </row>
    <row r="124" spans="1:11" ht="15" customHeight="1">
      <c r="A124" s="48"/>
      <c r="B124" s="49" t="s">
        <v>19</v>
      </c>
      <c r="C124" s="50"/>
      <c r="D124" s="51" t="s">
        <v>3930</v>
      </c>
      <c r="E124" s="51" t="s">
        <v>4055</v>
      </c>
      <c r="F124" s="51" t="s">
        <v>3930</v>
      </c>
      <c r="G124" s="51" t="s">
        <v>1144</v>
      </c>
      <c r="H124" s="51" t="s">
        <v>476</v>
      </c>
      <c r="I124" s="51" t="s">
        <v>21</v>
      </c>
      <c r="J124" s="695" t="s">
        <v>13</v>
      </c>
      <c r="K124" s="53"/>
    </row>
    <row r="125" spans="1:11" ht="15" customHeight="1">
      <c r="A125" s="48"/>
      <c r="B125" s="705" t="s">
        <v>1145</v>
      </c>
      <c r="C125" s="291">
        <v>1041.1400000000001</v>
      </c>
      <c r="D125" s="347">
        <v>856.98</v>
      </c>
      <c r="E125" s="634">
        <f t="shared" ref="E125:E130" si="30">D125*1.08</f>
        <v>925.53840000000002</v>
      </c>
      <c r="F125" s="716">
        <f t="shared" ref="F125:F130" si="31">ROUNDUP(E125,2)</f>
        <v>925.54</v>
      </c>
      <c r="G125" s="699" t="s">
        <v>119</v>
      </c>
      <c r="H125" s="699" t="s">
        <v>1027</v>
      </c>
      <c r="I125" s="699" t="s">
        <v>119</v>
      </c>
      <c r="J125" s="696" t="s">
        <v>24</v>
      </c>
      <c r="K125" s="258"/>
    </row>
    <row r="126" spans="1:11" ht="15" customHeight="1">
      <c r="A126" s="48"/>
      <c r="B126" s="701" t="s">
        <v>1146</v>
      </c>
      <c r="C126" s="332">
        <v>1041.1400000000001</v>
      </c>
      <c r="D126" s="348">
        <v>856.98</v>
      </c>
      <c r="E126" s="634">
        <f t="shared" si="30"/>
        <v>925.53840000000002</v>
      </c>
      <c r="F126" s="716">
        <f t="shared" si="31"/>
        <v>925.54</v>
      </c>
      <c r="G126" s="700" t="s">
        <v>119</v>
      </c>
      <c r="H126" s="700" t="s">
        <v>1027</v>
      </c>
      <c r="I126" s="700" t="s">
        <v>119</v>
      </c>
      <c r="J126" s="263" t="s">
        <v>26</v>
      </c>
      <c r="K126" s="264"/>
    </row>
    <row r="127" spans="1:11" ht="15" customHeight="1">
      <c r="A127" s="48"/>
      <c r="B127" s="701" t="s">
        <v>1147</v>
      </c>
      <c r="C127" s="332">
        <v>1054.6600000000001</v>
      </c>
      <c r="D127" s="348">
        <v>869.75</v>
      </c>
      <c r="E127" s="634">
        <f t="shared" si="30"/>
        <v>939.33</v>
      </c>
      <c r="F127" s="716">
        <f t="shared" si="31"/>
        <v>939.33</v>
      </c>
      <c r="G127" s="700" t="s">
        <v>119</v>
      </c>
      <c r="H127" s="700" t="s">
        <v>479</v>
      </c>
      <c r="I127" s="700" t="s">
        <v>119</v>
      </c>
      <c r="J127" s="263" t="s">
        <v>24</v>
      </c>
      <c r="K127" s="264"/>
    </row>
    <row r="128" spans="1:11" ht="15" customHeight="1">
      <c r="A128" s="48"/>
      <c r="B128" s="701" t="s">
        <v>1148</v>
      </c>
      <c r="C128" s="332">
        <v>1054.6600000000001</v>
      </c>
      <c r="D128" s="348">
        <v>869.75</v>
      </c>
      <c r="E128" s="634">
        <f t="shared" si="30"/>
        <v>939.33</v>
      </c>
      <c r="F128" s="716">
        <f t="shared" si="31"/>
        <v>939.33</v>
      </c>
      <c r="G128" s="700" t="s">
        <v>119</v>
      </c>
      <c r="H128" s="700" t="s">
        <v>479</v>
      </c>
      <c r="I128" s="700" t="s">
        <v>119</v>
      </c>
      <c r="J128" s="263" t="s">
        <v>26</v>
      </c>
      <c r="K128" s="264"/>
    </row>
    <row r="129" spans="1:11" ht="15" customHeight="1">
      <c r="A129" s="48"/>
      <c r="B129" s="701" t="s">
        <v>1149</v>
      </c>
      <c r="C129" s="332">
        <v>1233.1299999999999</v>
      </c>
      <c r="D129" s="348">
        <f>C129*1.03</f>
        <v>1270.1238999999998</v>
      </c>
      <c r="E129" s="634">
        <f t="shared" si="30"/>
        <v>1371.7338119999999</v>
      </c>
      <c r="F129" s="716">
        <f t="shared" si="31"/>
        <v>1371.74</v>
      </c>
      <c r="G129" s="700" t="s">
        <v>32</v>
      </c>
      <c r="H129" s="700" t="s">
        <v>479</v>
      </c>
      <c r="I129" s="700" t="s">
        <v>32</v>
      </c>
      <c r="J129" s="263" t="s">
        <v>24</v>
      </c>
      <c r="K129" s="264"/>
    </row>
    <row r="130" spans="1:11" ht="15" customHeight="1" thickBot="1">
      <c r="A130" s="54"/>
      <c r="B130" s="710" t="s">
        <v>1150</v>
      </c>
      <c r="C130" s="336">
        <v>1245.69</v>
      </c>
      <c r="D130" s="349">
        <f>C130*1.03</f>
        <v>1283.0607</v>
      </c>
      <c r="E130" s="720">
        <f t="shared" si="30"/>
        <v>1385.7055560000001</v>
      </c>
      <c r="F130" s="717">
        <f t="shared" si="31"/>
        <v>1385.71</v>
      </c>
      <c r="G130" s="292" t="s">
        <v>32</v>
      </c>
      <c r="H130" s="292" t="s">
        <v>479</v>
      </c>
      <c r="I130" s="292" t="s">
        <v>32</v>
      </c>
      <c r="J130" s="698" t="s">
        <v>30</v>
      </c>
      <c r="K130" s="277"/>
    </row>
    <row r="131" spans="1:11" ht="24.95" customHeight="1">
      <c r="A131" s="367"/>
      <c r="B131" s="371" t="s">
        <v>3197</v>
      </c>
      <c r="C131" s="368"/>
      <c r="D131" s="368"/>
      <c r="E131" s="368"/>
      <c r="F131" s="368"/>
      <c r="G131" s="368"/>
      <c r="H131" s="368"/>
      <c r="I131" s="368"/>
      <c r="J131" s="368"/>
      <c r="K131" s="369"/>
    </row>
    <row r="132" spans="1:11" ht="15" customHeight="1">
      <c r="A132" s="132"/>
      <c r="B132" s="136" t="s">
        <v>3198</v>
      </c>
      <c r="C132" s="136"/>
      <c r="D132" s="136"/>
      <c r="E132" s="136"/>
      <c r="F132" s="136"/>
      <c r="G132" s="136"/>
      <c r="H132" s="136"/>
      <c r="I132" s="133"/>
      <c r="J132" s="133"/>
      <c r="K132" s="134"/>
    </row>
    <row r="133" spans="1:11" ht="15" customHeight="1" thickBot="1">
      <c r="A133" s="137" t="s">
        <v>548</v>
      </c>
      <c r="B133" s="127" t="s">
        <v>19</v>
      </c>
      <c r="C133" s="224"/>
      <c r="D133" s="224" t="s">
        <v>3930</v>
      </c>
      <c r="E133" s="224" t="s">
        <v>4055</v>
      </c>
      <c r="F133" s="224" t="s">
        <v>3930</v>
      </c>
      <c r="G133" s="129" t="s">
        <v>178</v>
      </c>
      <c r="H133" s="129"/>
      <c r="I133" s="129"/>
      <c r="J133" s="129"/>
      <c r="K133" s="139"/>
    </row>
    <row r="134" spans="1:11" ht="15" customHeight="1">
      <c r="A134" s="140" t="s">
        <v>1151</v>
      </c>
      <c r="B134" s="709" t="s">
        <v>1152</v>
      </c>
      <c r="C134" s="373">
        <v>48.16</v>
      </c>
      <c r="D134" s="373">
        <v>49.61</v>
      </c>
      <c r="E134" s="722">
        <f t="shared" ref="E134:E163" si="32">D134*1.08</f>
        <v>53.578800000000001</v>
      </c>
      <c r="F134" s="715">
        <f t="shared" ref="F134:F165" si="33">ROUNDUP(E134,2)</f>
        <v>53.58</v>
      </c>
      <c r="G134" s="313" t="s">
        <v>1153</v>
      </c>
      <c r="H134" s="313"/>
      <c r="I134" s="313"/>
      <c r="J134" s="313"/>
      <c r="K134" s="314"/>
    </row>
    <row r="135" spans="1:11" ht="15" customHeight="1">
      <c r="A135" s="141"/>
      <c r="B135" s="701" t="s">
        <v>1155</v>
      </c>
      <c r="C135" s="348">
        <v>120.86</v>
      </c>
      <c r="D135" s="348">
        <v>149.5</v>
      </c>
      <c r="E135" s="634">
        <f t="shared" si="32"/>
        <v>161.46</v>
      </c>
      <c r="F135" s="716">
        <f t="shared" si="33"/>
        <v>161.46</v>
      </c>
      <c r="G135" s="263" t="s">
        <v>1156</v>
      </c>
      <c r="H135" s="263"/>
      <c r="I135" s="263"/>
      <c r="J135" s="263"/>
      <c r="K135" s="264"/>
    </row>
    <row r="136" spans="1:11" ht="15" customHeight="1">
      <c r="A136" s="141" t="s">
        <v>1154</v>
      </c>
      <c r="B136" s="701" t="s">
        <v>1157</v>
      </c>
      <c r="C136" s="348">
        <v>48.16</v>
      </c>
      <c r="D136" s="348">
        <v>49.61</v>
      </c>
      <c r="E136" s="634">
        <f t="shared" si="32"/>
        <v>53.578800000000001</v>
      </c>
      <c r="F136" s="716">
        <f t="shared" si="33"/>
        <v>53.58</v>
      </c>
      <c r="G136" s="263" t="s">
        <v>1158</v>
      </c>
      <c r="H136" s="263"/>
      <c r="I136" s="263"/>
      <c r="J136" s="263"/>
      <c r="K136" s="264"/>
    </row>
    <row r="137" spans="1:11" ht="15" customHeight="1">
      <c r="A137" s="141"/>
      <c r="B137" s="701" t="s">
        <v>1159</v>
      </c>
      <c r="C137" s="348">
        <v>120.86</v>
      </c>
      <c r="D137" s="348">
        <v>124.5</v>
      </c>
      <c r="E137" s="634">
        <f t="shared" si="32"/>
        <v>134.46</v>
      </c>
      <c r="F137" s="716">
        <f t="shared" si="33"/>
        <v>134.46</v>
      </c>
      <c r="G137" s="263" t="s">
        <v>1160</v>
      </c>
      <c r="H137" s="263"/>
      <c r="I137" s="263"/>
      <c r="J137" s="263"/>
      <c r="K137" s="264"/>
    </row>
    <row r="138" spans="1:11" ht="15" customHeight="1">
      <c r="A138" s="141"/>
      <c r="B138" s="701" t="s">
        <v>1161</v>
      </c>
      <c r="C138" s="348">
        <v>112.35000000000001</v>
      </c>
      <c r="D138" s="348">
        <v>115.73</v>
      </c>
      <c r="E138" s="634">
        <f t="shared" si="32"/>
        <v>124.98840000000001</v>
      </c>
      <c r="F138" s="716">
        <f t="shared" si="33"/>
        <v>124.99000000000001</v>
      </c>
      <c r="G138" s="263" t="s">
        <v>1162</v>
      </c>
      <c r="H138" s="263"/>
      <c r="I138" s="263"/>
      <c r="J138" s="263" t="s">
        <v>3728</v>
      </c>
      <c r="K138" s="264"/>
    </row>
    <row r="139" spans="1:11" ht="15" customHeight="1" thickBot="1">
      <c r="A139" s="142"/>
      <c r="B139" s="710" t="s">
        <v>1163</v>
      </c>
      <c r="C139" s="349">
        <v>256.43</v>
      </c>
      <c r="D139" s="349">
        <v>264.14</v>
      </c>
      <c r="E139" s="720">
        <f t="shared" si="32"/>
        <v>285.27120000000002</v>
      </c>
      <c r="F139" s="717">
        <f t="shared" si="33"/>
        <v>285.27999999999997</v>
      </c>
      <c r="G139" s="698" t="s">
        <v>1164</v>
      </c>
      <c r="H139" s="698"/>
      <c r="I139" s="698"/>
      <c r="J139" s="698" t="s">
        <v>3728</v>
      </c>
      <c r="K139" s="277"/>
    </row>
    <row r="140" spans="1:11" ht="15" customHeight="1">
      <c r="A140" s="141" t="s">
        <v>8</v>
      </c>
      <c r="B140" s="713" t="s">
        <v>1165</v>
      </c>
      <c r="C140" s="436">
        <v>53.1</v>
      </c>
      <c r="D140" s="436">
        <v>54.7</v>
      </c>
      <c r="E140" s="721">
        <f t="shared" si="32"/>
        <v>59.076000000000008</v>
      </c>
      <c r="F140" s="704">
        <f t="shared" si="33"/>
        <v>59.08</v>
      </c>
      <c r="G140" s="391" t="s">
        <v>1153</v>
      </c>
      <c r="H140" s="391"/>
      <c r="I140" s="391"/>
      <c r="J140" s="391"/>
      <c r="K140" s="437"/>
    </row>
    <row r="141" spans="1:11" ht="15" customHeight="1">
      <c r="A141" s="143" t="s">
        <v>1058</v>
      </c>
      <c r="B141" s="701" t="s">
        <v>1166</v>
      </c>
      <c r="C141" s="348">
        <v>125.39</v>
      </c>
      <c r="D141" s="348">
        <v>129.16</v>
      </c>
      <c r="E141" s="634">
        <f t="shared" si="32"/>
        <v>139.49280000000002</v>
      </c>
      <c r="F141" s="716">
        <f t="shared" si="33"/>
        <v>139.5</v>
      </c>
      <c r="G141" s="263" t="s">
        <v>1156</v>
      </c>
      <c r="H141" s="263"/>
      <c r="I141" s="263"/>
      <c r="J141" s="263"/>
      <c r="K141" s="264"/>
    </row>
    <row r="142" spans="1:11" ht="15" customHeight="1">
      <c r="A142" s="143" t="s">
        <v>1059</v>
      </c>
      <c r="B142" s="701" t="s">
        <v>1167</v>
      </c>
      <c r="C142" s="348">
        <v>53.1</v>
      </c>
      <c r="D142" s="348">
        <v>54.7</v>
      </c>
      <c r="E142" s="634">
        <f t="shared" si="32"/>
        <v>59.076000000000008</v>
      </c>
      <c r="F142" s="716">
        <f t="shared" si="33"/>
        <v>59.08</v>
      </c>
      <c r="G142" s="263" t="s">
        <v>1158</v>
      </c>
      <c r="H142" s="263"/>
      <c r="I142" s="263"/>
      <c r="J142" s="263"/>
      <c r="K142" s="264"/>
    </row>
    <row r="143" spans="1:11" ht="15" customHeight="1">
      <c r="A143" s="143"/>
      <c r="B143" s="701" t="s">
        <v>1168</v>
      </c>
      <c r="C143" s="348">
        <v>125.39</v>
      </c>
      <c r="D143" s="348">
        <v>129.16</v>
      </c>
      <c r="E143" s="634">
        <f t="shared" si="32"/>
        <v>139.49280000000002</v>
      </c>
      <c r="F143" s="716">
        <f t="shared" si="33"/>
        <v>139.5</v>
      </c>
      <c r="G143" s="263" t="s">
        <v>1160</v>
      </c>
      <c r="H143" s="263"/>
      <c r="I143" s="263"/>
      <c r="J143" s="263"/>
      <c r="K143" s="264"/>
    </row>
    <row r="144" spans="1:11" ht="15" customHeight="1">
      <c r="A144" s="143" t="s">
        <v>3199</v>
      </c>
      <c r="B144" s="701" t="s">
        <v>1169</v>
      </c>
      <c r="C144" s="348">
        <v>122.23</v>
      </c>
      <c r="D144" s="348">
        <v>123.29</v>
      </c>
      <c r="E144" s="634">
        <f t="shared" si="32"/>
        <v>133.15320000000003</v>
      </c>
      <c r="F144" s="716">
        <f t="shared" si="33"/>
        <v>133.16</v>
      </c>
      <c r="G144" s="263" t="s">
        <v>1162</v>
      </c>
      <c r="H144" s="263"/>
      <c r="I144" s="263"/>
      <c r="J144" s="263" t="s">
        <v>3728</v>
      </c>
      <c r="K144" s="264"/>
    </row>
    <row r="145" spans="1:11" ht="15" customHeight="1" thickBot="1">
      <c r="A145" s="141"/>
      <c r="B145" s="706" t="s">
        <v>1170</v>
      </c>
      <c r="C145" s="351">
        <v>267.76</v>
      </c>
      <c r="D145" s="351">
        <v>275.8</v>
      </c>
      <c r="E145" s="723">
        <f t="shared" si="32"/>
        <v>297.86400000000003</v>
      </c>
      <c r="F145" s="703">
        <f t="shared" si="33"/>
        <v>297.87</v>
      </c>
      <c r="G145" s="697" t="s">
        <v>1164</v>
      </c>
      <c r="H145" s="697"/>
      <c r="I145" s="697"/>
      <c r="J145" s="697" t="s">
        <v>3728</v>
      </c>
      <c r="K145" s="284"/>
    </row>
    <row r="146" spans="1:11" ht="15" customHeight="1">
      <c r="A146" s="140" t="s">
        <v>1171</v>
      </c>
      <c r="B146" s="709" t="s">
        <v>1172</v>
      </c>
      <c r="C146" s="373">
        <v>43.82</v>
      </c>
      <c r="D146" s="373">
        <v>45.14</v>
      </c>
      <c r="E146" s="722">
        <f t="shared" si="32"/>
        <v>48.751200000000004</v>
      </c>
      <c r="F146" s="715">
        <f t="shared" si="33"/>
        <v>48.76</v>
      </c>
      <c r="G146" s="313" t="s">
        <v>1173</v>
      </c>
      <c r="H146" s="313"/>
      <c r="I146" s="313"/>
      <c r="J146" s="313"/>
      <c r="K146" s="314"/>
    </row>
    <row r="147" spans="1:11" ht="15" customHeight="1">
      <c r="A147" s="141"/>
      <c r="B147" s="701" t="s">
        <v>1175</v>
      </c>
      <c r="C147" s="348">
        <v>116.89</v>
      </c>
      <c r="D147" s="348">
        <f t="shared" ref="D147:D163" si="34">C147*1.03</f>
        <v>120.39670000000001</v>
      </c>
      <c r="E147" s="634">
        <f t="shared" si="32"/>
        <v>130.02843600000003</v>
      </c>
      <c r="F147" s="716">
        <f t="shared" si="33"/>
        <v>130.03</v>
      </c>
      <c r="G147" s="263" t="s">
        <v>1176</v>
      </c>
      <c r="H147" s="263"/>
      <c r="I147" s="263"/>
      <c r="J147" s="263"/>
      <c r="K147" s="264"/>
    </row>
    <row r="148" spans="1:11" ht="15" customHeight="1">
      <c r="A148" s="141" t="s">
        <v>1174</v>
      </c>
      <c r="B148" s="701" t="s">
        <v>1177</v>
      </c>
      <c r="C148" s="348">
        <v>43.82</v>
      </c>
      <c r="D148" s="348">
        <v>45.14</v>
      </c>
      <c r="E148" s="634">
        <f t="shared" si="32"/>
        <v>48.751200000000004</v>
      </c>
      <c r="F148" s="716">
        <f t="shared" si="33"/>
        <v>48.76</v>
      </c>
      <c r="G148" s="263" t="s">
        <v>1178</v>
      </c>
      <c r="H148" s="263"/>
      <c r="I148" s="263"/>
      <c r="J148" s="263"/>
      <c r="K148" s="264"/>
    </row>
    <row r="149" spans="1:11" ht="15" customHeight="1">
      <c r="A149" s="141"/>
      <c r="B149" s="701" t="s">
        <v>1179</v>
      </c>
      <c r="C149" s="348">
        <v>116.89</v>
      </c>
      <c r="D149" s="348">
        <f t="shared" si="34"/>
        <v>120.39670000000001</v>
      </c>
      <c r="E149" s="634">
        <f t="shared" si="32"/>
        <v>130.02843600000003</v>
      </c>
      <c r="F149" s="716">
        <f t="shared" si="33"/>
        <v>130.03</v>
      </c>
      <c r="G149" s="263" t="s">
        <v>1180</v>
      </c>
      <c r="H149" s="263"/>
      <c r="I149" s="263"/>
      <c r="J149" s="263"/>
      <c r="K149" s="264"/>
    </row>
    <row r="150" spans="1:11" ht="15" customHeight="1">
      <c r="A150" s="141"/>
      <c r="B150" s="701" t="s">
        <v>1181</v>
      </c>
      <c r="C150" s="348">
        <v>102.25</v>
      </c>
      <c r="D150" s="348">
        <v>105.31</v>
      </c>
      <c r="E150" s="634">
        <f t="shared" si="32"/>
        <v>113.73480000000001</v>
      </c>
      <c r="F150" s="716">
        <f t="shared" si="33"/>
        <v>113.74000000000001</v>
      </c>
      <c r="G150" s="263" t="s">
        <v>1182</v>
      </c>
      <c r="H150" s="263"/>
      <c r="I150" s="263"/>
      <c r="J150" s="263" t="s">
        <v>3728</v>
      </c>
      <c r="K150" s="264"/>
    </row>
    <row r="151" spans="1:11" ht="15" customHeight="1" thickBot="1">
      <c r="A151" s="142"/>
      <c r="B151" s="710" t="s">
        <v>1183</v>
      </c>
      <c r="C151" s="349">
        <v>247.17</v>
      </c>
      <c r="D151" s="349">
        <v>254.34</v>
      </c>
      <c r="E151" s="720">
        <f t="shared" si="32"/>
        <v>274.68720000000002</v>
      </c>
      <c r="F151" s="717">
        <f t="shared" si="33"/>
        <v>274.69</v>
      </c>
      <c r="G151" s="698" t="s">
        <v>1184</v>
      </c>
      <c r="H151" s="698"/>
      <c r="I151" s="698"/>
      <c r="J151" s="698" t="s">
        <v>3728</v>
      </c>
      <c r="K151" s="277"/>
    </row>
    <row r="152" spans="1:11" ht="15" customHeight="1">
      <c r="A152" s="141" t="s">
        <v>1185</v>
      </c>
      <c r="B152" s="713" t="s">
        <v>1186</v>
      </c>
      <c r="C152" s="436">
        <v>43.82</v>
      </c>
      <c r="D152" s="436">
        <v>45.14</v>
      </c>
      <c r="E152" s="721">
        <f t="shared" si="32"/>
        <v>48.751200000000004</v>
      </c>
      <c r="F152" s="704">
        <f t="shared" si="33"/>
        <v>48.76</v>
      </c>
      <c r="G152" s="391" t="s">
        <v>1187</v>
      </c>
      <c r="H152" s="391"/>
      <c r="I152" s="391"/>
      <c r="J152" s="391"/>
      <c r="K152" s="437"/>
    </row>
    <row r="153" spans="1:11" ht="15" customHeight="1">
      <c r="A153" s="141"/>
      <c r="B153" s="701" t="s">
        <v>1189</v>
      </c>
      <c r="C153" s="348">
        <v>116.89</v>
      </c>
      <c r="D153" s="348">
        <f t="shared" si="34"/>
        <v>120.39670000000001</v>
      </c>
      <c r="E153" s="634">
        <f t="shared" si="32"/>
        <v>130.02843600000003</v>
      </c>
      <c r="F153" s="716">
        <f t="shared" si="33"/>
        <v>130.03</v>
      </c>
      <c r="G153" s="263" t="s">
        <v>1190</v>
      </c>
      <c r="H153" s="263"/>
      <c r="I153" s="263"/>
      <c r="J153" s="263"/>
      <c r="K153" s="264"/>
    </row>
    <row r="154" spans="1:11" ht="15" customHeight="1">
      <c r="A154" s="141" t="s">
        <v>1188</v>
      </c>
      <c r="B154" s="701" t="s">
        <v>3200</v>
      </c>
      <c r="C154" s="348">
        <v>43.82</v>
      </c>
      <c r="D154" s="348">
        <v>47.4</v>
      </c>
      <c r="E154" s="634">
        <f t="shared" si="32"/>
        <v>51.192</v>
      </c>
      <c r="F154" s="716">
        <f t="shared" si="33"/>
        <v>51.199999999999996</v>
      </c>
      <c r="G154" s="263" t="s">
        <v>1191</v>
      </c>
      <c r="H154" s="263"/>
      <c r="I154" s="263"/>
      <c r="J154" s="263"/>
      <c r="K154" s="264"/>
    </row>
    <row r="155" spans="1:11" ht="15" customHeight="1">
      <c r="A155" s="141"/>
      <c r="B155" s="701" t="s">
        <v>1192</v>
      </c>
      <c r="C155" s="348">
        <v>116.89</v>
      </c>
      <c r="D155" s="348">
        <f t="shared" si="34"/>
        <v>120.39670000000001</v>
      </c>
      <c r="E155" s="634">
        <f t="shared" si="32"/>
        <v>130.02843600000003</v>
      </c>
      <c r="F155" s="716">
        <f t="shared" si="33"/>
        <v>130.03</v>
      </c>
      <c r="G155" s="263" t="s">
        <v>1193</v>
      </c>
      <c r="H155" s="263"/>
      <c r="I155" s="263"/>
      <c r="J155" s="263"/>
      <c r="K155" s="264"/>
    </row>
    <row r="156" spans="1:11" ht="15" customHeight="1">
      <c r="A156" s="141"/>
      <c r="B156" s="701" t="s">
        <v>1194</v>
      </c>
      <c r="C156" s="348">
        <v>102.25</v>
      </c>
      <c r="D156" s="348">
        <v>105.31</v>
      </c>
      <c r="E156" s="634">
        <f t="shared" si="32"/>
        <v>113.73480000000001</v>
      </c>
      <c r="F156" s="716">
        <f t="shared" si="33"/>
        <v>113.74000000000001</v>
      </c>
      <c r="G156" s="263" t="s">
        <v>1195</v>
      </c>
      <c r="H156" s="263"/>
      <c r="I156" s="263"/>
      <c r="J156" s="263" t="s">
        <v>3728</v>
      </c>
      <c r="K156" s="264"/>
    </row>
    <row r="157" spans="1:11" ht="15" customHeight="1" thickBot="1">
      <c r="A157" s="141"/>
      <c r="B157" s="706" t="s">
        <v>1196</v>
      </c>
      <c r="C157" s="351">
        <v>247.17</v>
      </c>
      <c r="D157" s="351">
        <f t="shared" si="34"/>
        <v>254.58509999999998</v>
      </c>
      <c r="E157" s="723">
        <f t="shared" si="32"/>
        <v>274.951908</v>
      </c>
      <c r="F157" s="703">
        <f t="shared" si="33"/>
        <v>274.95999999999998</v>
      </c>
      <c r="G157" s="697" t="s">
        <v>1197</v>
      </c>
      <c r="H157" s="697"/>
      <c r="I157" s="697"/>
      <c r="J157" s="697" t="s">
        <v>3728</v>
      </c>
      <c r="K157" s="284"/>
    </row>
    <row r="158" spans="1:11" ht="15" customHeight="1">
      <c r="A158" s="140" t="s">
        <v>1084</v>
      </c>
      <c r="B158" s="709" t="s">
        <v>3201</v>
      </c>
      <c r="C158" s="373">
        <v>43.82</v>
      </c>
      <c r="D158" s="373">
        <f t="shared" si="34"/>
        <v>45.134599999999999</v>
      </c>
      <c r="E158" s="722">
        <f t="shared" si="32"/>
        <v>48.745367999999999</v>
      </c>
      <c r="F158" s="715">
        <f t="shared" si="33"/>
        <v>48.75</v>
      </c>
      <c r="G158" s="313" t="s">
        <v>1198</v>
      </c>
      <c r="H158" s="313"/>
      <c r="I158" s="313"/>
      <c r="J158" s="313"/>
      <c r="K158" s="314"/>
    </row>
    <row r="159" spans="1:11" ht="15" customHeight="1">
      <c r="A159" s="141"/>
      <c r="B159" s="701" t="s">
        <v>1200</v>
      </c>
      <c r="C159" s="348">
        <v>116.89</v>
      </c>
      <c r="D159" s="348">
        <f t="shared" si="34"/>
        <v>120.39670000000001</v>
      </c>
      <c r="E159" s="634">
        <f t="shared" si="32"/>
        <v>130.02843600000003</v>
      </c>
      <c r="F159" s="716">
        <f t="shared" si="33"/>
        <v>130.03</v>
      </c>
      <c r="G159" s="263" t="s">
        <v>1201</v>
      </c>
      <c r="H159" s="263"/>
      <c r="I159" s="263"/>
      <c r="J159" s="263"/>
      <c r="K159" s="264"/>
    </row>
    <row r="160" spans="1:11" ht="15" customHeight="1">
      <c r="A160" s="141" t="s">
        <v>1199</v>
      </c>
      <c r="B160" s="701" t="s">
        <v>3808</v>
      </c>
      <c r="C160" s="348">
        <v>43.82</v>
      </c>
      <c r="D160" s="348">
        <f t="shared" si="34"/>
        <v>45.134599999999999</v>
      </c>
      <c r="E160" s="634">
        <f t="shared" si="32"/>
        <v>48.745367999999999</v>
      </c>
      <c r="F160" s="716">
        <f t="shared" si="33"/>
        <v>48.75</v>
      </c>
      <c r="G160" s="263" t="s">
        <v>1202</v>
      </c>
      <c r="H160" s="263"/>
      <c r="I160" s="263"/>
      <c r="J160" s="263"/>
      <c r="K160" s="264"/>
    </row>
    <row r="161" spans="1:12" ht="15" customHeight="1">
      <c r="A161" s="141"/>
      <c r="B161" s="701" t="s">
        <v>1203</v>
      </c>
      <c r="C161" s="348">
        <v>116.89</v>
      </c>
      <c r="D161" s="348">
        <f t="shared" si="34"/>
        <v>120.39670000000001</v>
      </c>
      <c r="E161" s="634">
        <f t="shared" si="32"/>
        <v>130.02843600000003</v>
      </c>
      <c r="F161" s="716">
        <f t="shared" si="33"/>
        <v>130.03</v>
      </c>
      <c r="G161" s="263" t="s">
        <v>1204</v>
      </c>
      <c r="H161" s="263"/>
      <c r="I161" s="263"/>
      <c r="J161" s="263"/>
      <c r="K161" s="264"/>
    </row>
    <row r="162" spans="1:12" ht="15" customHeight="1">
      <c r="A162" s="141"/>
      <c r="B162" s="701" t="s">
        <v>1205</v>
      </c>
      <c r="C162" s="348">
        <v>102.25</v>
      </c>
      <c r="D162" s="348">
        <f t="shared" si="34"/>
        <v>105.31750000000001</v>
      </c>
      <c r="E162" s="634">
        <f t="shared" si="32"/>
        <v>113.74290000000002</v>
      </c>
      <c r="F162" s="716">
        <f t="shared" si="33"/>
        <v>113.75</v>
      </c>
      <c r="G162" s="263" t="s">
        <v>1206</v>
      </c>
      <c r="H162" s="263"/>
      <c r="I162" s="263"/>
      <c r="J162" s="263" t="s">
        <v>3728</v>
      </c>
      <c r="K162" s="264"/>
    </row>
    <row r="163" spans="1:12" ht="15" customHeight="1" thickBot="1">
      <c r="A163" s="142"/>
      <c r="B163" s="710" t="s">
        <v>1207</v>
      </c>
      <c r="C163" s="349">
        <v>247.17</v>
      </c>
      <c r="D163" s="349">
        <f t="shared" si="34"/>
        <v>254.58509999999998</v>
      </c>
      <c r="E163" s="720">
        <f t="shared" si="32"/>
        <v>274.951908</v>
      </c>
      <c r="F163" s="717">
        <f t="shared" si="33"/>
        <v>274.95999999999998</v>
      </c>
      <c r="G163" s="698" t="s">
        <v>1208</v>
      </c>
      <c r="H163" s="698"/>
      <c r="I163" s="698"/>
      <c r="J163" s="698" t="s">
        <v>3728</v>
      </c>
      <c r="K163" s="277"/>
    </row>
    <row r="164" spans="1:12" ht="15" customHeight="1" thickBot="1">
      <c r="A164" s="143" t="s">
        <v>1209</v>
      </c>
      <c r="B164" s="106" t="s">
        <v>3202</v>
      </c>
      <c r="C164" s="381">
        <v>377.86</v>
      </c>
      <c r="D164" s="381">
        <v>391.54</v>
      </c>
      <c r="E164" s="725">
        <f>D164*1.08</f>
        <v>422.86320000000006</v>
      </c>
      <c r="F164" s="403">
        <f t="shared" si="33"/>
        <v>422.87</v>
      </c>
      <c r="G164" s="249" t="s">
        <v>1210</v>
      </c>
      <c r="H164" s="249"/>
      <c r="I164" s="249"/>
      <c r="J164" s="249"/>
      <c r="K164" s="107"/>
    </row>
    <row r="165" spans="1:12" ht="15" customHeight="1" thickBot="1">
      <c r="A165" s="144" t="s">
        <v>1211</v>
      </c>
      <c r="B165" s="376" t="s">
        <v>671</v>
      </c>
      <c r="C165" s="372">
        <v>527.47</v>
      </c>
      <c r="D165" s="372">
        <v>543.30999999999995</v>
      </c>
      <c r="E165" s="726">
        <f>D165*1.08</f>
        <v>586.77480000000003</v>
      </c>
      <c r="F165" s="406">
        <f t="shared" si="33"/>
        <v>586.78</v>
      </c>
      <c r="G165" s="146" t="s">
        <v>1212</v>
      </c>
      <c r="H165" s="146"/>
      <c r="I165" s="146"/>
      <c r="J165" s="146"/>
      <c r="K165" s="147"/>
    </row>
    <row r="166" spans="1:12" ht="15" customHeight="1">
      <c r="A166" s="148"/>
      <c r="B166" s="95" t="s">
        <v>1213</v>
      </c>
      <c r="C166" s="66"/>
      <c r="D166" s="66"/>
      <c r="E166" s="66"/>
      <c r="F166" s="66"/>
      <c r="G166" s="66"/>
      <c r="H166" s="66"/>
      <c r="I166" s="66"/>
      <c r="J166" s="66"/>
      <c r="K166" s="67"/>
    </row>
    <row r="167" spans="1:12" ht="15" customHeight="1" thickBot="1">
      <c r="A167" s="375" t="s">
        <v>548</v>
      </c>
      <c r="B167" s="127" t="s">
        <v>19</v>
      </c>
      <c r="C167" s="138"/>
      <c r="D167" s="224" t="s">
        <v>3930</v>
      </c>
      <c r="E167" s="224" t="s">
        <v>4055</v>
      </c>
      <c r="F167" s="224" t="s">
        <v>3930</v>
      </c>
      <c r="G167" s="129" t="s">
        <v>178</v>
      </c>
      <c r="H167" s="129"/>
      <c r="I167" s="224" t="s">
        <v>1214</v>
      </c>
      <c r="J167" s="129" t="s">
        <v>1215</v>
      </c>
      <c r="K167" s="130"/>
    </row>
    <row r="168" spans="1:12" ht="15" customHeight="1">
      <c r="A168" s="140" t="s">
        <v>1151</v>
      </c>
      <c r="B168" s="709" t="s">
        <v>1216</v>
      </c>
      <c r="C168" s="373">
        <v>48.059999999999995</v>
      </c>
      <c r="D168" s="373">
        <v>49.51</v>
      </c>
      <c r="E168" s="722">
        <f t="shared" ref="E168:E170" si="35">D168*1.08</f>
        <v>53.470800000000004</v>
      </c>
      <c r="F168" s="715">
        <f t="shared" ref="F168:F174" si="36">ROUNDUP(E168,2)</f>
        <v>53.48</v>
      </c>
      <c r="G168" s="313" t="s">
        <v>1217</v>
      </c>
      <c r="H168" s="313"/>
      <c r="I168" s="312" t="s">
        <v>1218</v>
      </c>
      <c r="J168" s="313" t="s">
        <v>1219</v>
      </c>
      <c r="K168" s="314"/>
    </row>
    <row r="169" spans="1:12" ht="15" customHeight="1">
      <c r="A169" s="141"/>
      <c r="B169" s="701" t="s">
        <v>1220</v>
      </c>
      <c r="C169" s="348">
        <v>60.07</v>
      </c>
      <c r="D169" s="348">
        <v>61.89</v>
      </c>
      <c r="E169" s="634">
        <f t="shared" si="35"/>
        <v>66.841200000000001</v>
      </c>
      <c r="F169" s="716">
        <f t="shared" si="36"/>
        <v>66.850000000000009</v>
      </c>
      <c r="G169" s="263" t="s">
        <v>3203</v>
      </c>
      <c r="H169" s="263"/>
      <c r="I169" s="700" t="s">
        <v>1218</v>
      </c>
      <c r="J169" s="263" t="s">
        <v>1221</v>
      </c>
      <c r="K169" s="264"/>
    </row>
    <row r="170" spans="1:12" ht="15" customHeight="1" thickBot="1">
      <c r="A170" s="142"/>
      <c r="B170" s="710" t="s">
        <v>1222</v>
      </c>
      <c r="C170" s="349">
        <v>60.07</v>
      </c>
      <c r="D170" s="349">
        <v>61.89</v>
      </c>
      <c r="E170" s="720">
        <f t="shared" si="35"/>
        <v>66.841200000000001</v>
      </c>
      <c r="F170" s="717">
        <f t="shared" si="36"/>
        <v>66.850000000000009</v>
      </c>
      <c r="G170" s="698" t="s">
        <v>1223</v>
      </c>
      <c r="H170" s="698"/>
      <c r="I170" s="292" t="s">
        <v>1218</v>
      </c>
      <c r="J170" s="698" t="s">
        <v>1224</v>
      </c>
      <c r="K170" s="277"/>
    </row>
    <row r="171" spans="1:12" ht="15" customHeight="1" thickBot="1">
      <c r="A171" s="141" t="s">
        <v>1171</v>
      </c>
      <c r="B171" s="106" t="s">
        <v>1225</v>
      </c>
      <c r="C171" s="381">
        <v>48.059999999999995</v>
      </c>
      <c r="D171" s="381">
        <v>49.51</v>
      </c>
      <c r="E171" s="725">
        <f>D171*1.08</f>
        <v>53.470800000000004</v>
      </c>
      <c r="F171" s="403">
        <f t="shared" si="36"/>
        <v>53.48</v>
      </c>
      <c r="G171" s="249" t="s">
        <v>1226</v>
      </c>
      <c r="H171" s="249"/>
      <c r="I171" s="251" t="s">
        <v>1227</v>
      </c>
      <c r="J171" s="249" t="s">
        <v>1219</v>
      </c>
      <c r="K171" s="107"/>
    </row>
    <row r="172" spans="1:12" ht="15" customHeight="1">
      <c r="A172" s="140" t="s">
        <v>1185</v>
      </c>
      <c r="B172" s="709" t="s">
        <v>1228</v>
      </c>
      <c r="C172" s="373">
        <v>48.059999999999995</v>
      </c>
      <c r="D172" s="373">
        <v>49.51</v>
      </c>
      <c r="E172" s="722">
        <f t="shared" ref="E172:E173" si="37">D172*1.08</f>
        <v>53.470800000000004</v>
      </c>
      <c r="F172" s="715">
        <f t="shared" si="36"/>
        <v>53.48</v>
      </c>
      <c r="G172" s="313" t="s">
        <v>1229</v>
      </c>
      <c r="H172" s="313"/>
      <c r="I172" s="312" t="s">
        <v>1218</v>
      </c>
      <c r="J172" s="313" t="s">
        <v>1219</v>
      </c>
      <c r="K172" s="314"/>
    </row>
    <row r="173" spans="1:12" ht="15" customHeight="1" thickBot="1">
      <c r="A173" s="142"/>
      <c r="B173" s="710" t="s">
        <v>1220</v>
      </c>
      <c r="C173" s="349">
        <v>60.07</v>
      </c>
      <c r="D173" s="349">
        <v>61.89</v>
      </c>
      <c r="E173" s="720">
        <f t="shared" si="37"/>
        <v>66.841200000000001</v>
      </c>
      <c r="F173" s="717">
        <f t="shared" si="36"/>
        <v>66.850000000000009</v>
      </c>
      <c r="G173" s="698" t="s">
        <v>3204</v>
      </c>
      <c r="H173" s="698"/>
      <c r="I173" s="292" t="s">
        <v>1218</v>
      </c>
      <c r="J173" s="698" t="s">
        <v>1221</v>
      </c>
      <c r="K173" s="277"/>
    </row>
    <row r="174" spans="1:12" ht="15" customHeight="1" thickBot="1">
      <c r="A174" s="141" t="s">
        <v>8</v>
      </c>
      <c r="B174" s="43" t="s">
        <v>1230</v>
      </c>
      <c r="C174" s="382">
        <v>76.64</v>
      </c>
      <c r="D174" s="382">
        <v>79.040000000000006</v>
      </c>
      <c r="E174" s="721">
        <f>D174*1.08</f>
        <v>85.363200000000006</v>
      </c>
      <c r="F174" s="704">
        <f t="shared" si="36"/>
        <v>85.37</v>
      </c>
      <c r="G174" s="56" t="s">
        <v>1231</v>
      </c>
      <c r="H174" s="56"/>
      <c r="I174" s="72" t="s">
        <v>1232</v>
      </c>
      <c r="J174" s="56" t="s">
        <v>1221</v>
      </c>
      <c r="K174" s="57"/>
    </row>
    <row r="175" spans="1:12" ht="15" customHeight="1">
      <c r="A175" s="45"/>
      <c r="B175" s="88" t="s">
        <v>1233</v>
      </c>
      <c r="C175" s="46"/>
      <c r="D175" s="46"/>
      <c r="E175" s="46"/>
      <c r="F175" s="46"/>
      <c r="G175" s="46"/>
      <c r="H175" s="46"/>
      <c r="I175" s="46"/>
      <c r="J175" s="46"/>
      <c r="K175" s="47"/>
      <c r="L175" s="153"/>
    </row>
    <row r="176" spans="1:12" ht="15" customHeight="1">
      <c r="A176" s="48"/>
      <c r="B176" s="49" t="s">
        <v>19</v>
      </c>
      <c r="C176" s="50"/>
      <c r="D176" s="51" t="s">
        <v>3930</v>
      </c>
      <c r="E176" s="51" t="s">
        <v>4055</v>
      </c>
      <c r="F176" s="51" t="s">
        <v>3930</v>
      </c>
      <c r="G176" s="52" t="s">
        <v>178</v>
      </c>
      <c r="H176" s="52"/>
      <c r="I176" s="51" t="s">
        <v>1215</v>
      </c>
      <c r="J176" s="51" t="s">
        <v>1214</v>
      </c>
      <c r="K176" s="84" t="s">
        <v>477</v>
      </c>
      <c r="L176" s="154"/>
    </row>
    <row r="177" spans="1:12" ht="15" customHeight="1">
      <c r="A177" s="48"/>
      <c r="B177" s="705" t="s">
        <v>1216</v>
      </c>
      <c r="C177" s="347">
        <v>48.059999999999995</v>
      </c>
      <c r="D177" s="347">
        <v>49.51</v>
      </c>
      <c r="E177" s="634">
        <f t="shared" ref="E177:E188" si="38">D177*1.08</f>
        <v>53.470800000000004</v>
      </c>
      <c r="F177" s="716">
        <f t="shared" ref="F177:F188" si="39">ROUNDUP(E177,2)</f>
        <v>53.48</v>
      </c>
      <c r="G177" s="257" t="s">
        <v>1234</v>
      </c>
      <c r="H177" s="257"/>
      <c r="I177" s="256" t="s">
        <v>3205</v>
      </c>
      <c r="J177" s="256" t="s">
        <v>1235</v>
      </c>
      <c r="K177" s="302" t="s">
        <v>1236</v>
      </c>
      <c r="L177" s="154"/>
    </row>
    <row r="178" spans="1:12" ht="15" customHeight="1">
      <c r="A178" s="48"/>
      <c r="B178" s="701" t="s">
        <v>1220</v>
      </c>
      <c r="C178" s="348">
        <v>60.07</v>
      </c>
      <c r="D178" s="348">
        <v>61.89</v>
      </c>
      <c r="E178" s="634">
        <f t="shared" si="38"/>
        <v>66.841200000000001</v>
      </c>
      <c r="F178" s="716">
        <f t="shared" si="39"/>
        <v>66.850000000000009</v>
      </c>
      <c r="G178" s="263" t="s">
        <v>3208</v>
      </c>
      <c r="H178" s="263"/>
      <c r="I178" s="262" t="s">
        <v>1221</v>
      </c>
      <c r="J178" s="262" t="s">
        <v>1235</v>
      </c>
      <c r="K178" s="304" t="s">
        <v>1236</v>
      </c>
      <c r="L178" s="154"/>
    </row>
    <row r="179" spans="1:12" ht="15" customHeight="1">
      <c r="A179" s="48"/>
      <c r="B179" s="701" t="s">
        <v>1222</v>
      </c>
      <c r="C179" s="348">
        <v>60.07</v>
      </c>
      <c r="D179" s="348">
        <v>61.89</v>
      </c>
      <c r="E179" s="634">
        <f t="shared" si="38"/>
        <v>66.841200000000001</v>
      </c>
      <c r="F179" s="716">
        <f t="shared" si="39"/>
        <v>66.850000000000009</v>
      </c>
      <c r="G179" s="263" t="s">
        <v>3207</v>
      </c>
      <c r="H179" s="263"/>
      <c r="I179" s="262" t="s">
        <v>1224</v>
      </c>
      <c r="J179" s="262" t="s">
        <v>1235</v>
      </c>
      <c r="K179" s="304" t="s">
        <v>1236</v>
      </c>
      <c r="L179" s="154"/>
    </row>
    <row r="180" spans="1:12" ht="15" customHeight="1">
      <c r="A180" s="48"/>
      <c r="B180" s="701" t="s">
        <v>1225</v>
      </c>
      <c r="C180" s="348">
        <v>48.059999999999995</v>
      </c>
      <c r="D180" s="348">
        <v>49.51</v>
      </c>
      <c r="E180" s="634">
        <f t="shared" si="38"/>
        <v>53.470800000000004</v>
      </c>
      <c r="F180" s="716">
        <f t="shared" si="39"/>
        <v>53.48</v>
      </c>
      <c r="G180" s="263" t="s">
        <v>1237</v>
      </c>
      <c r="H180" s="263"/>
      <c r="I180" s="262" t="s">
        <v>3206</v>
      </c>
      <c r="J180" s="262" t="s">
        <v>1235</v>
      </c>
      <c r="K180" s="304" t="s">
        <v>1236</v>
      </c>
      <c r="L180" s="154"/>
    </row>
    <row r="181" spans="1:12" ht="15" customHeight="1">
      <c r="A181" s="48"/>
      <c r="B181" s="701" t="s">
        <v>1228</v>
      </c>
      <c r="C181" s="348">
        <v>48.059999999999995</v>
      </c>
      <c r="D181" s="348">
        <v>49.51</v>
      </c>
      <c r="E181" s="634">
        <f t="shared" si="38"/>
        <v>53.470800000000004</v>
      </c>
      <c r="F181" s="716">
        <f t="shared" si="39"/>
        <v>53.48</v>
      </c>
      <c r="G181" s="263" t="s">
        <v>1238</v>
      </c>
      <c r="H181" s="263"/>
      <c r="I181" s="262" t="s">
        <v>3206</v>
      </c>
      <c r="J181" s="262" t="s">
        <v>1235</v>
      </c>
      <c r="K181" s="304" t="s">
        <v>1236</v>
      </c>
      <c r="L181" s="154"/>
    </row>
    <row r="182" spans="1:12" ht="15" customHeight="1">
      <c r="A182" s="48"/>
      <c r="B182" s="701" t="s">
        <v>1220</v>
      </c>
      <c r="C182" s="348">
        <v>60.07</v>
      </c>
      <c r="D182" s="348">
        <v>61.89</v>
      </c>
      <c r="E182" s="634">
        <f t="shared" si="38"/>
        <v>66.841200000000001</v>
      </c>
      <c r="F182" s="716">
        <f t="shared" si="39"/>
        <v>66.850000000000009</v>
      </c>
      <c r="G182" s="263" t="s">
        <v>1239</v>
      </c>
      <c r="H182" s="263"/>
      <c r="I182" s="262" t="s">
        <v>1221</v>
      </c>
      <c r="J182" s="262" t="s">
        <v>1235</v>
      </c>
      <c r="K182" s="304" t="s">
        <v>1236</v>
      </c>
      <c r="L182" s="154"/>
    </row>
    <row r="183" spans="1:12" ht="15" customHeight="1">
      <c r="A183" s="48"/>
      <c r="B183" s="701" t="s">
        <v>1240</v>
      </c>
      <c r="C183" s="348">
        <v>76.72</v>
      </c>
      <c r="D183" s="348">
        <v>79.040000000000006</v>
      </c>
      <c r="E183" s="634">
        <f t="shared" si="38"/>
        <v>85.363200000000006</v>
      </c>
      <c r="F183" s="716">
        <f t="shared" si="39"/>
        <v>85.37</v>
      </c>
      <c r="G183" s="263" t="s">
        <v>1241</v>
      </c>
      <c r="H183" s="263"/>
      <c r="I183" s="262" t="s">
        <v>1221</v>
      </c>
      <c r="J183" s="262" t="s">
        <v>1242</v>
      </c>
      <c r="K183" s="304" t="s">
        <v>1243</v>
      </c>
      <c r="L183" s="154"/>
    </row>
    <row r="184" spans="1:12" ht="15" customHeight="1">
      <c r="A184" s="48"/>
      <c r="B184" s="701" t="s">
        <v>1244</v>
      </c>
      <c r="C184" s="348">
        <v>76.72</v>
      </c>
      <c r="D184" s="348">
        <v>71.86</v>
      </c>
      <c r="E184" s="634">
        <f t="shared" si="38"/>
        <v>77.608800000000002</v>
      </c>
      <c r="F184" s="716">
        <f t="shared" si="39"/>
        <v>77.61</v>
      </c>
      <c r="G184" s="263" t="s">
        <v>3209</v>
      </c>
      <c r="H184" s="263"/>
      <c r="I184" s="262" t="s">
        <v>1224</v>
      </c>
      <c r="J184" s="262" t="s">
        <v>1242</v>
      </c>
      <c r="K184" s="304" t="s">
        <v>1243</v>
      </c>
      <c r="L184" s="154"/>
    </row>
    <row r="185" spans="1:12" ht="15" customHeight="1">
      <c r="A185" s="48"/>
      <c r="B185" s="701" t="s">
        <v>1245</v>
      </c>
      <c r="C185" s="348">
        <v>76.72</v>
      </c>
      <c r="D185" s="348">
        <v>65.86</v>
      </c>
      <c r="E185" s="634">
        <f t="shared" si="38"/>
        <v>71.128799999999998</v>
      </c>
      <c r="F185" s="716">
        <f t="shared" si="39"/>
        <v>71.13000000000001</v>
      </c>
      <c r="G185" s="263" t="s">
        <v>1241</v>
      </c>
      <c r="H185" s="263"/>
      <c r="I185" s="262" t="s">
        <v>1221</v>
      </c>
      <c r="J185" s="262" t="s">
        <v>1246</v>
      </c>
      <c r="K185" s="379" t="s">
        <v>1247</v>
      </c>
      <c r="L185" s="154"/>
    </row>
    <row r="186" spans="1:12" ht="15" customHeight="1">
      <c r="A186" s="48"/>
      <c r="B186" s="701" t="s">
        <v>1230</v>
      </c>
      <c r="C186" s="348">
        <v>76.64</v>
      </c>
      <c r="D186" s="348">
        <v>79.040000000000006</v>
      </c>
      <c r="E186" s="634">
        <f t="shared" si="38"/>
        <v>85.363200000000006</v>
      </c>
      <c r="F186" s="716">
        <f t="shared" si="39"/>
        <v>85.37</v>
      </c>
      <c r="G186" s="263" t="s">
        <v>3209</v>
      </c>
      <c r="H186" s="263"/>
      <c r="I186" s="262" t="s">
        <v>1224</v>
      </c>
      <c r="J186" s="262" t="s">
        <v>1246</v>
      </c>
      <c r="K186" s="379" t="s">
        <v>1247</v>
      </c>
      <c r="L186" s="154"/>
    </row>
    <row r="187" spans="1:12" ht="15" customHeight="1">
      <c r="A187" s="48"/>
      <c r="B187" s="701" t="s">
        <v>1248</v>
      </c>
      <c r="C187" s="348">
        <v>99.320000000000007</v>
      </c>
      <c r="D187" s="348">
        <v>102.31</v>
      </c>
      <c r="E187" s="634">
        <f t="shared" si="38"/>
        <v>110.49480000000001</v>
      </c>
      <c r="F187" s="716">
        <f t="shared" si="39"/>
        <v>110.5</v>
      </c>
      <c r="G187" s="263" t="s">
        <v>1241</v>
      </c>
      <c r="H187" s="263"/>
      <c r="I187" s="262" t="s">
        <v>1221</v>
      </c>
      <c r="J187" s="262" t="s">
        <v>1249</v>
      </c>
      <c r="K187" s="304" t="s">
        <v>1250</v>
      </c>
      <c r="L187" s="154"/>
    </row>
    <row r="188" spans="1:12" ht="15" customHeight="1" thickBot="1">
      <c r="A188" s="48"/>
      <c r="B188" s="710" t="s">
        <v>1251</v>
      </c>
      <c r="C188" s="349">
        <v>99.320000000000007</v>
      </c>
      <c r="D188" s="349">
        <v>76.39</v>
      </c>
      <c r="E188" s="634">
        <f t="shared" si="38"/>
        <v>82.501200000000011</v>
      </c>
      <c r="F188" s="716">
        <f t="shared" si="39"/>
        <v>82.51</v>
      </c>
      <c r="G188" s="276" t="s">
        <v>3209</v>
      </c>
      <c r="H188" s="276"/>
      <c r="I188" s="292" t="s">
        <v>1224</v>
      </c>
      <c r="J188" s="292" t="s">
        <v>1249</v>
      </c>
      <c r="K188" s="306" t="s">
        <v>1250</v>
      </c>
      <c r="L188" s="154"/>
    </row>
    <row r="189" spans="1:12" s="157" customFormat="1" ht="15" customHeight="1">
      <c r="A189" s="155"/>
      <c r="B189" s="88" t="s">
        <v>1252</v>
      </c>
      <c r="C189" s="90"/>
      <c r="D189" s="90"/>
      <c r="E189" s="90"/>
      <c r="F189" s="90"/>
      <c r="G189" s="90"/>
      <c r="H189" s="90"/>
      <c r="I189" s="90"/>
      <c r="J189" s="90"/>
      <c r="K189" s="91"/>
      <c r="L189" s="156"/>
    </row>
    <row r="190" spans="1:12" ht="15" customHeight="1">
      <c r="A190" s="48"/>
      <c r="B190" s="49" t="s">
        <v>19</v>
      </c>
      <c r="C190" s="50"/>
      <c r="D190" s="51" t="s">
        <v>3930</v>
      </c>
      <c r="E190" s="51" t="s">
        <v>4055</v>
      </c>
      <c r="F190" s="51" t="s">
        <v>3930</v>
      </c>
      <c r="G190" s="52" t="s">
        <v>178</v>
      </c>
      <c r="H190" s="52"/>
      <c r="I190" s="52"/>
      <c r="J190" s="51" t="s">
        <v>1214</v>
      </c>
      <c r="K190" s="84" t="s">
        <v>477</v>
      </c>
      <c r="L190" s="153"/>
    </row>
    <row r="191" spans="1:12" ht="15" customHeight="1">
      <c r="A191" s="48"/>
      <c r="B191" s="705" t="s">
        <v>1253</v>
      </c>
      <c r="C191" s="347">
        <v>39.869999999999997</v>
      </c>
      <c r="D191" s="347">
        <f>C191*1.03</f>
        <v>41.066099999999999</v>
      </c>
      <c r="E191" s="634">
        <f t="shared" ref="E191:E194" si="40">D191*1.08</f>
        <v>44.351388</v>
      </c>
      <c r="F191" s="716">
        <f>ROUNDUP(E191,2)</f>
        <v>44.36</v>
      </c>
      <c r="G191" s="257" t="s">
        <v>1254</v>
      </c>
      <c r="H191" s="257"/>
      <c r="I191" s="257"/>
      <c r="J191" s="256" t="s">
        <v>1235</v>
      </c>
      <c r="K191" s="302" t="s">
        <v>1236</v>
      </c>
    </row>
    <row r="192" spans="1:12" ht="15" customHeight="1">
      <c r="A192" s="48"/>
      <c r="B192" s="701" t="s">
        <v>1255</v>
      </c>
      <c r="C192" s="348">
        <v>49.629999999999995</v>
      </c>
      <c r="D192" s="348">
        <v>51.13</v>
      </c>
      <c r="E192" s="634">
        <f t="shared" si="40"/>
        <v>55.220400000000005</v>
      </c>
      <c r="F192" s="716">
        <f>ROUNDUP(E192,2)</f>
        <v>55.23</v>
      </c>
      <c r="G192" s="263" t="s">
        <v>1256</v>
      </c>
      <c r="H192" s="263"/>
      <c r="I192" s="263"/>
      <c r="J192" s="262" t="s">
        <v>1242</v>
      </c>
      <c r="K192" s="304" t="s">
        <v>1243</v>
      </c>
    </row>
    <row r="193" spans="1:11" ht="15" customHeight="1">
      <c r="A193" s="48"/>
      <c r="B193" s="701" t="s">
        <v>1257</v>
      </c>
      <c r="C193" s="348">
        <v>51.94</v>
      </c>
      <c r="D193" s="348">
        <v>67.83</v>
      </c>
      <c r="E193" s="634">
        <f t="shared" si="40"/>
        <v>73.256399999999999</v>
      </c>
      <c r="F193" s="716">
        <f>ROUNDUP(E193,2)</f>
        <v>73.260000000000005</v>
      </c>
      <c r="G193" s="263" t="s">
        <v>1256</v>
      </c>
      <c r="H193" s="263"/>
      <c r="I193" s="263"/>
      <c r="J193" s="262" t="s">
        <v>1246</v>
      </c>
      <c r="K193" s="379" t="s">
        <v>1247</v>
      </c>
    </row>
    <row r="194" spans="1:11" ht="15" customHeight="1" thickBot="1">
      <c r="A194" s="48"/>
      <c r="B194" s="710" t="s">
        <v>1258</v>
      </c>
      <c r="C194" s="349">
        <v>55.62</v>
      </c>
      <c r="D194" s="349">
        <v>82.76</v>
      </c>
      <c r="E194" s="634">
        <f t="shared" si="40"/>
        <v>89.380800000000008</v>
      </c>
      <c r="F194" s="716">
        <f>ROUNDUP(E194,2)</f>
        <v>89.39</v>
      </c>
      <c r="G194" s="276" t="s">
        <v>1256</v>
      </c>
      <c r="H194" s="276"/>
      <c r="I194" s="276"/>
      <c r="J194" s="292" t="s">
        <v>1249</v>
      </c>
      <c r="K194" s="306" t="s">
        <v>1250</v>
      </c>
    </row>
    <row r="195" spans="1:11" ht="15" customHeight="1">
      <c r="A195" s="45"/>
      <c r="B195" s="88" t="s">
        <v>3210</v>
      </c>
      <c r="C195" s="46"/>
      <c r="D195" s="46"/>
      <c r="E195" s="46"/>
      <c r="F195" s="46"/>
      <c r="G195" s="46"/>
      <c r="H195" s="46"/>
      <c r="I195" s="46"/>
      <c r="J195" s="46"/>
      <c r="K195" s="47"/>
    </row>
    <row r="196" spans="1:11" ht="15" customHeight="1">
      <c r="A196" s="48"/>
      <c r="B196" s="49" t="s">
        <v>19</v>
      </c>
      <c r="C196" s="51"/>
      <c r="D196" s="51" t="s">
        <v>3930</v>
      </c>
      <c r="E196" s="51" t="s">
        <v>4055</v>
      </c>
      <c r="F196" s="51" t="s">
        <v>3930</v>
      </c>
      <c r="G196" s="248" t="s">
        <v>178</v>
      </c>
      <c r="H196" s="52"/>
      <c r="I196" s="52"/>
      <c r="J196" s="52"/>
      <c r="K196" s="158"/>
    </row>
    <row r="197" spans="1:11" ht="15" customHeight="1">
      <c r="A197" s="48"/>
      <c r="B197" s="705" t="s">
        <v>56</v>
      </c>
      <c r="C197" s="347">
        <v>15.65</v>
      </c>
      <c r="D197" s="347">
        <f t="shared" ref="D197:D205" si="41">C197*1.03</f>
        <v>16.119500000000002</v>
      </c>
      <c r="E197" s="634">
        <f t="shared" ref="E197:E221" si="42">D197*1.08</f>
        <v>17.409060000000004</v>
      </c>
      <c r="F197" s="716">
        <f t="shared" ref="F197:F221" si="43">ROUNDUP(E197,2)</f>
        <v>17.41</v>
      </c>
      <c r="G197" s="257" t="s">
        <v>785</v>
      </c>
      <c r="H197" s="257"/>
      <c r="I197" s="257"/>
      <c r="J197" s="257"/>
      <c r="K197" s="377"/>
    </row>
    <row r="198" spans="1:11" ht="15" customHeight="1">
      <c r="A198" s="48"/>
      <c r="B198" s="701" t="s">
        <v>786</v>
      </c>
      <c r="C198" s="348">
        <v>2.25</v>
      </c>
      <c r="D198" s="348">
        <f t="shared" si="41"/>
        <v>2.3174999999999999</v>
      </c>
      <c r="E198" s="634">
        <f t="shared" si="42"/>
        <v>2.5028999999999999</v>
      </c>
      <c r="F198" s="716">
        <f t="shared" si="43"/>
        <v>2.5099999999999998</v>
      </c>
      <c r="G198" s="263" t="s">
        <v>787</v>
      </c>
      <c r="H198" s="263"/>
      <c r="I198" s="263"/>
      <c r="J198" s="263"/>
      <c r="K198" s="378"/>
    </row>
    <row r="199" spans="1:11" ht="21.75" customHeight="1">
      <c r="A199" s="159"/>
      <c r="B199" s="701" t="s">
        <v>788</v>
      </c>
      <c r="C199" s="348">
        <v>15.65</v>
      </c>
      <c r="D199" s="348">
        <f t="shared" si="41"/>
        <v>16.119500000000002</v>
      </c>
      <c r="E199" s="634">
        <f t="shared" si="42"/>
        <v>17.409060000000004</v>
      </c>
      <c r="F199" s="716">
        <f t="shared" si="43"/>
        <v>17.41</v>
      </c>
      <c r="G199" s="263" t="s">
        <v>789</v>
      </c>
      <c r="H199" s="263"/>
      <c r="I199" s="263"/>
      <c r="J199" s="263"/>
      <c r="K199" s="378"/>
    </row>
    <row r="200" spans="1:11" ht="34.5" customHeight="1">
      <c r="A200" s="160"/>
      <c r="B200" s="701" t="s">
        <v>790</v>
      </c>
      <c r="C200" s="655">
        <v>2.25</v>
      </c>
      <c r="D200" s="655">
        <f t="shared" si="41"/>
        <v>2.3174999999999999</v>
      </c>
      <c r="E200" s="634">
        <f t="shared" si="42"/>
        <v>2.5028999999999999</v>
      </c>
      <c r="F200" s="716">
        <f t="shared" si="43"/>
        <v>2.5099999999999998</v>
      </c>
      <c r="G200" s="263" t="s">
        <v>3211</v>
      </c>
      <c r="H200" s="263"/>
      <c r="I200" s="263"/>
      <c r="J200" s="263"/>
      <c r="K200" s="378"/>
    </row>
    <row r="201" spans="1:11" ht="30" customHeight="1">
      <c r="A201" s="159"/>
      <c r="B201" s="701" t="s">
        <v>791</v>
      </c>
      <c r="C201" s="348">
        <v>1.49</v>
      </c>
      <c r="D201" s="348">
        <v>1.54</v>
      </c>
      <c r="E201" s="634">
        <f t="shared" si="42"/>
        <v>1.6632000000000002</v>
      </c>
      <c r="F201" s="716">
        <f t="shared" si="43"/>
        <v>1.67</v>
      </c>
      <c r="G201" s="263" t="s">
        <v>792</v>
      </c>
      <c r="H201" s="263"/>
      <c r="I201" s="263"/>
      <c r="J201" s="263"/>
      <c r="K201" s="378"/>
    </row>
    <row r="202" spans="1:11" ht="30" customHeight="1">
      <c r="A202" s="48"/>
      <c r="B202" s="701" t="s">
        <v>793</v>
      </c>
      <c r="C202" s="348">
        <v>6.9399999999999995</v>
      </c>
      <c r="D202" s="348">
        <v>7.14</v>
      </c>
      <c r="E202" s="634">
        <f t="shared" si="42"/>
        <v>7.7111999999999998</v>
      </c>
      <c r="F202" s="716">
        <f t="shared" si="43"/>
        <v>7.72</v>
      </c>
      <c r="G202" s="263" t="s">
        <v>794</v>
      </c>
      <c r="H202" s="263"/>
      <c r="I202" s="263"/>
      <c r="J202" s="263"/>
      <c r="K202" s="378"/>
    </row>
    <row r="203" spans="1:11" ht="30" customHeight="1">
      <c r="A203" s="161"/>
      <c r="B203" s="701" t="s">
        <v>829</v>
      </c>
      <c r="C203" s="348">
        <v>7.04</v>
      </c>
      <c r="D203" s="348">
        <v>7.26</v>
      </c>
      <c r="E203" s="634">
        <f t="shared" si="42"/>
        <v>7.8408000000000007</v>
      </c>
      <c r="F203" s="716">
        <f t="shared" si="43"/>
        <v>7.85</v>
      </c>
      <c r="G203" s="263" t="s">
        <v>3212</v>
      </c>
      <c r="H203" s="263"/>
      <c r="I203" s="263"/>
      <c r="J203" s="263"/>
      <c r="K203" s="378"/>
    </row>
    <row r="204" spans="1:11" ht="46.5" customHeight="1">
      <c r="A204" s="161"/>
      <c r="B204" s="701" t="s">
        <v>830</v>
      </c>
      <c r="C204" s="348">
        <v>21.53</v>
      </c>
      <c r="D204" s="348">
        <f t="shared" si="41"/>
        <v>22.175900000000002</v>
      </c>
      <c r="E204" s="634">
        <f t="shared" si="42"/>
        <v>23.949972000000002</v>
      </c>
      <c r="F204" s="716">
        <f t="shared" si="43"/>
        <v>23.950000000000003</v>
      </c>
      <c r="G204" s="263" t="s">
        <v>3213</v>
      </c>
      <c r="H204" s="263"/>
      <c r="I204" s="263"/>
      <c r="J204" s="263"/>
      <c r="K204" s="378"/>
    </row>
    <row r="205" spans="1:11" ht="51" customHeight="1">
      <c r="A205" s="161"/>
      <c r="B205" s="701" t="s">
        <v>831</v>
      </c>
      <c r="C205" s="348">
        <v>33.26</v>
      </c>
      <c r="D205" s="348">
        <f t="shared" si="41"/>
        <v>34.257799999999996</v>
      </c>
      <c r="E205" s="634">
        <f t="shared" si="42"/>
        <v>36.998424</v>
      </c>
      <c r="F205" s="716">
        <f t="shared" si="43"/>
        <v>37</v>
      </c>
      <c r="G205" s="263" t="s">
        <v>1265</v>
      </c>
      <c r="H205" s="263"/>
      <c r="I205" s="263"/>
      <c r="J205" s="263"/>
      <c r="K205" s="378"/>
    </row>
    <row r="206" spans="1:11" ht="58.5" customHeight="1">
      <c r="A206" s="161"/>
      <c r="B206" s="701" t="s">
        <v>833</v>
      </c>
      <c r="C206" s="348">
        <v>38.4</v>
      </c>
      <c r="D206" s="348">
        <v>35.96</v>
      </c>
      <c r="E206" s="634">
        <f t="shared" si="42"/>
        <v>38.836800000000004</v>
      </c>
      <c r="F206" s="716">
        <f t="shared" si="43"/>
        <v>38.839999999999996</v>
      </c>
      <c r="G206" s="263" t="s">
        <v>1266</v>
      </c>
      <c r="H206" s="263"/>
      <c r="I206" s="263"/>
      <c r="J206" s="263"/>
      <c r="K206" s="378"/>
    </row>
    <row r="207" spans="1:11" ht="50.1" customHeight="1">
      <c r="A207" s="161"/>
      <c r="B207" s="701" t="s">
        <v>1267</v>
      </c>
      <c r="C207" s="348">
        <v>109.91000000000001</v>
      </c>
      <c r="D207" s="348">
        <v>113.22</v>
      </c>
      <c r="E207" s="634">
        <f t="shared" si="42"/>
        <v>122.27760000000001</v>
      </c>
      <c r="F207" s="716">
        <f t="shared" si="43"/>
        <v>122.28</v>
      </c>
      <c r="G207" s="263" t="s">
        <v>1268</v>
      </c>
      <c r="H207" s="263"/>
      <c r="I207" s="263"/>
      <c r="J207" s="263"/>
      <c r="K207" s="264"/>
    </row>
    <row r="208" spans="1:11" ht="50.1" customHeight="1">
      <c r="A208" s="161"/>
      <c r="B208" s="701" t="s">
        <v>1269</v>
      </c>
      <c r="C208" s="348">
        <v>56.05</v>
      </c>
      <c r="D208" s="348">
        <v>55.12</v>
      </c>
      <c r="E208" s="634">
        <f t="shared" si="42"/>
        <v>59.529600000000002</v>
      </c>
      <c r="F208" s="716">
        <f t="shared" si="43"/>
        <v>59.53</v>
      </c>
      <c r="G208" s="263" t="s">
        <v>3860</v>
      </c>
      <c r="H208" s="263"/>
      <c r="I208" s="263"/>
      <c r="J208" s="263"/>
      <c r="K208" s="264"/>
    </row>
    <row r="209" spans="1:11" ht="50.1" customHeight="1">
      <c r="A209" s="161"/>
      <c r="B209" s="701" t="s">
        <v>3768</v>
      </c>
      <c r="C209" s="348">
        <v>51.39</v>
      </c>
      <c r="D209" s="348">
        <v>50.54</v>
      </c>
      <c r="E209" s="634">
        <f t="shared" si="42"/>
        <v>54.583200000000005</v>
      </c>
      <c r="F209" s="716">
        <f t="shared" si="43"/>
        <v>54.589999999999996</v>
      </c>
      <c r="G209" s="263" t="s">
        <v>3861</v>
      </c>
      <c r="H209" s="263"/>
      <c r="I209" s="263"/>
      <c r="J209" s="263"/>
      <c r="K209" s="264"/>
    </row>
    <row r="210" spans="1:11" ht="50.1" customHeight="1">
      <c r="A210" s="161"/>
      <c r="B210" s="701" t="s">
        <v>1270</v>
      </c>
      <c r="C210" s="348">
        <v>22.040000000000003</v>
      </c>
      <c r="D210" s="348">
        <v>21.69</v>
      </c>
      <c r="E210" s="634">
        <f t="shared" si="42"/>
        <v>23.425200000000004</v>
      </c>
      <c r="F210" s="716">
        <f t="shared" si="43"/>
        <v>23.430000000000003</v>
      </c>
      <c r="G210" s="263" t="s">
        <v>3214</v>
      </c>
      <c r="H210" s="263"/>
      <c r="I210" s="263"/>
      <c r="J210" s="263"/>
      <c r="K210" s="264"/>
    </row>
    <row r="211" spans="1:11" ht="50.1" customHeight="1">
      <c r="A211" s="161"/>
      <c r="B211" s="701" t="s">
        <v>796</v>
      </c>
      <c r="C211" s="348">
        <v>22.560000000000002</v>
      </c>
      <c r="D211" s="348">
        <v>23.25</v>
      </c>
      <c r="E211" s="634">
        <f t="shared" si="42"/>
        <v>25.110000000000003</v>
      </c>
      <c r="F211" s="716">
        <f t="shared" si="43"/>
        <v>25.11</v>
      </c>
      <c r="G211" s="263" t="s">
        <v>3949</v>
      </c>
      <c r="H211" s="263"/>
      <c r="I211" s="263"/>
      <c r="J211" s="263"/>
      <c r="K211" s="264"/>
    </row>
    <row r="212" spans="1:11" ht="50.1" customHeight="1">
      <c r="A212" s="161"/>
      <c r="B212" s="701" t="s">
        <v>1067</v>
      </c>
      <c r="C212" s="348">
        <v>13.97</v>
      </c>
      <c r="D212" s="348">
        <v>14.41</v>
      </c>
      <c r="E212" s="634">
        <f t="shared" si="42"/>
        <v>15.562800000000001</v>
      </c>
      <c r="F212" s="716">
        <f t="shared" si="43"/>
        <v>15.57</v>
      </c>
      <c r="G212" s="263" t="s">
        <v>3950</v>
      </c>
      <c r="H212" s="263"/>
      <c r="I212" s="263"/>
      <c r="J212" s="263"/>
      <c r="K212" s="264"/>
    </row>
    <row r="213" spans="1:11" ht="50.1" customHeight="1">
      <c r="A213" s="161"/>
      <c r="B213" s="701" t="s">
        <v>1079</v>
      </c>
      <c r="C213" s="348">
        <v>13.97</v>
      </c>
      <c r="D213" s="348">
        <v>14.41</v>
      </c>
      <c r="E213" s="634">
        <f t="shared" si="42"/>
        <v>15.562800000000001</v>
      </c>
      <c r="F213" s="716">
        <f t="shared" si="43"/>
        <v>15.57</v>
      </c>
      <c r="G213" s="263" t="s">
        <v>3951</v>
      </c>
      <c r="H213" s="263"/>
      <c r="I213" s="263"/>
      <c r="J213" s="263"/>
      <c r="K213" s="264"/>
    </row>
    <row r="214" spans="1:11" ht="50.1" customHeight="1">
      <c r="A214" s="161"/>
      <c r="B214" s="701" t="s">
        <v>1271</v>
      </c>
      <c r="C214" s="348">
        <v>34.019999999999996</v>
      </c>
      <c r="D214" s="348">
        <v>33.450000000000003</v>
      </c>
      <c r="E214" s="634">
        <f t="shared" si="42"/>
        <v>36.126000000000005</v>
      </c>
      <c r="F214" s="716">
        <f t="shared" si="43"/>
        <v>36.129999999999995</v>
      </c>
      <c r="G214" s="263" t="s">
        <v>1272</v>
      </c>
      <c r="H214" s="263"/>
      <c r="I214" s="263"/>
      <c r="J214" s="263"/>
      <c r="K214" s="264"/>
    </row>
    <row r="215" spans="1:11" ht="50.1" customHeight="1">
      <c r="A215" s="161"/>
      <c r="B215" s="701" t="s">
        <v>1273</v>
      </c>
      <c r="C215" s="348">
        <v>9.57</v>
      </c>
      <c r="D215" s="348">
        <v>9.39</v>
      </c>
      <c r="E215" s="634">
        <f t="shared" si="42"/>
        <v>10.141200000000001</v>
      </c>
      <c r="F215" s="716">
        <f t="shared" si="43"/>
        <v>10.15</v>
      </c>
      <c r="G215" s="263" t="s">
        <v>3215</v>
      </c>
      <c r="H215" s="263"/>
      <c r="I215" s="263"/>
      <c r="J215" s="263"/>
      <c r="K215" s="264"/>
    </row>
    <row r="216" spans="1:11" ht="50.1" customHeight="1">
      <c r="A216" s="161"/>
      <c r="B216" s="701" t="s">
        <v>1274</v>
      </c>
      <c r="C216" s="348">
        <v>3.8499999999999996</v>
      </c>
      <c r="D216" s="348">
        <v>3.8</v>
      </c>
      <c r="E216" s="634">
        <f t="shared" si="42"/>
        <v>4.1040000000000001</v>
      </c>
      <c r="F216" s="716">
        <f t="shared" si="43"/>
        <v>4.1099999999999994</v>
      </c>
      <c r="G216" s="263" t="s">
        <v>1275</v>
      </c>
      <c r="H216" s="263"/>
      <c r="I216" s="263"/>
      <c r="J216" s="263"/>
      <c r="K216" s="264"/>
    </row>
    <row r="217" spans="1:11" ht="50.1" customHeight="1">
      <c r="A217" s="161"/>
      <c r="B217" s="701" t="s">
        <v>3839</v>
      </c>
      <c r="C217" s="348">
        <v>2.6399999999999997</v>
      </c>
      <c r="D217" s="348">
        <v>2.6</v>
      </c>
      <c r="E217" s="634">
        <f t="shared" si="42"/>
        <v>2.8080000000000003</v>
      </c>
      <c r="F217" s="716">
        <f t="shared" si="43"/>
        <v>2.8099999999999996</v>
      </c>
      <c r="G217" s="263" t="s">
        <v>3840</v>
      </c>
      <c r="H217" s="263"/>
      <c r="I217" s="263"/>
      <c r="J217" s="263"/>
      <c r="K217" s="264"/>
    </row>
    <row r="218" spans="1:11" ht="50.1" customHeight="1">
      <c r="A218" s="163"/>
      <c r="B218" s="701" t="s">
        <v>841</v>
      </c>
      <c r="C218" s="348">
        <v>7.56</v>
      </c>
      <c r="D218" s="348">
        <v>7.44</v>
      </c>
      <c r="E218" s="634">
        <f t="shared" si="42"/>
        <v>8.0352000000000015</v>
      </c>
      <c r="F218" s="716">
        <f t="shared" si="43"/>
        <v>8.0399999999999991</v>
      </c>
      <c r="G218" s="263" t="s">
        <v>3162</v>
      </c>
      <c r="H218" s="263"/>
      <c r="I218" s="263"/>
      <c r="J218" s="263"/>
      <c r="K218" s="264"/>
    </row>
    <row r="219" spans="1:11" ht="50.1" customHeight="1">
      <c r="A219" s="161"/>
      <c r="B219" s="701" t="s">
        <v>1276</v>
      </c>
      <c r="C219" s="348">
        <v>92.210000000000008</v>
      </c>
      <c r="D219" s="348">
        <v>94.99</v>
      </c>
      <c r="E219" s="634">
        <f t="shared" si="42"/>
        <v>102.58920000000001</v>
      </c>
      <c r="F219" s="716">
        <f t="shared" si="43"/>
        <v>102.59</v>
      </c>
      <c r="G219" s="263" t="s">
        <v>1277</v>
      </c>
      <c r="H219" s="263"/>
      <c r="I219" s="263"/>
      <c r="J219" s="263"/>
      <c r="K219" s="264"/>
    </row>
    <row r="220" spans="1:11" ht="50.1" customHeight="1">
      <c r="A220" s="161"/>
      <c r="B220" s="701" t="s">
        <v>1278</v>
      </c>
      <c r="C220" s="348">
        <v>11.52</v>
      </c>
      <c r="D220" s="348">
        <v>10.79</v>
      </c>
      <c r="E220" s="634">
        <f t="shared" si="42"/>
        <v>11.6532</v>
      </c>
      <c r="F220" s="716">
        <f t="shared" si="43"/>
        <v>11.66</v>
      </c>
      <c r="G220" s="263" t="s">
        <v>1279</v>
      </c>
      <c r="H220" s="263"/>
      <c r="I220" s="263"/>
      <c r="J220" s="263"/>
      <c r="K220" s="264"/>
    </row>
    <row r="221" spans="1:11" ht="50.1" customHeight="1" thickBot="1">
      <c r="A221" s="164"/>
      <c r="B221" s="710" t="s">
        <v>1280</v>
      </c>
      <c r="C221" s="349">
        <v>11.52</v>
      </c>
      <c r="D221" s="349">
        <v>10.79</v>
      </c>
      <c r="E221" s="634">
        <f t="shared" si="42"/>
        <v>11.6532</v>
      </c>
      <c r="F221" s="716">
        <f t="shared" si="43"/>
        <v>11.66</v>
      </c>
      <c r="G221" s="276" t="s">
        <v>1281</v>
      </c>
      <c r="H221" s="276"/>
      <c r="I221" s="276"/>
      <c r="J221" s="276"/>
      <c r="K221" s="277"/>
    </row>
    <row r="222" spans="1:11" ht="15" customHeight="1" thickBot="1">
      <c r="A222" s="285"/>
      <c r="B222" s="122"/>
      <c r="C222" s="122"/>
      <c r="D222" s="122"/>
      <c r="E222" s="122"/>
      <c r="F222" s="122"/>
      <c r="G222" s="122"/>
      <c r="H222" s="122"/>
      <c r="I222" s="122"/>
      <c r="J222" s="122"/>
      <c r="K222" s="288"/>
    </row>
  </sheetData>
  <mergeCells count="5">
    <mergeCell ref="G16:H16"/>
    <mergeCell ref="G17:I17"/>
    <mergeCell ref="G18:I18"/>
    <mergeCell ref="G27:H27"/>
    <mergeCell ref="G29:K2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K298"/>
  <sheetViews>
    <sheetView zoomScaleNormal="100" workbookViewId="0">
      <pane ySplit="1" topLeftCell="A2" activePane="bottomLeft" state="frozen"/>
      <selection activeCell="B12" sqref="B12"/>
      <selection pane="bottomLeft"/>
    </sheetView>
  </sheetViews>
  <sheetFormatPr baseColWidth="10" defaultColWidth="11.42578125" defaultRowHeight="15" customHeight="1"/>
  <cols>
    <col min="1" max="1" width="22.7109375" style="123" customWidth="1"/>
    <col min="2" max="2" width="20.7109375" style="123" customWidth="1"/>
    <col min="3" max="3" width="7" style="123" hidden="1" customWidth="1"/>
    <col min="4" max="4" width="10.7109375" style="123" hidden="1" customWidth="1"/>
    <col min="5" max="5" width="7" style="123" hidden="1" customWidth="1"/>
    <col min="6" max="6" width="10.7109375" style="123" customWidth="1"/>
    <col min="7" max="7" width="15.7109375" style="123" customWidth="1"/>
    <col min="8" max="8" width="20.7109375" style="123" customWidth="1"/>
    <col min="9" max="9" width="12.7109375" style="123" customWidth="1"/>
    <col min="10" max="10" width="10.7109375" style="123" customWidth="1"/>
    <col min="11" max="11" width="18.140625" style="123" customWidth="1"/>
    <col min="12" max="16384" width="11.42578125" style="123"/>
  </cols>
  <sheetData>
    <row r="1" spans="1:11" ht="24.95" customHeight="1" thickBot="1">
      <c r="A1" s="578"/>
      <c r="B1" s="461" t="s">
        <v>3182</v>
      </c>
      <c r="C1" s="579"/>
      <c r="D1" s="579"/>
      <c r="E1" s="579"/>
      <c r="F1" s="579"/>
      <c r="G1" s="579"/>
      <c r="H1" s="579"/>
      <c r="I1" s="579"/>
      <c r="J1" s="579"/>
      <c r="K1" s="580"/>
    </row>
    <row r="2" spans="1:11" s="171" customFormat="1" ht="15" customHeight="1">
      <c r="A2" s="168"/>
      <c r="B2" s="92" t="s">
        <v>3153</v>
      </c>
      <c r="C2" s="61"/>
      <c r="D2" s="61"/>
      <c r="E2" s="61"/>
      <c r="F2" s="61"/>
      <c r="G2" s="61" t="s">
        <v>3772</v>
      </c>
      <c r="H2" s="61"/>
      <c r="I2" s="61"/>
      <c r="J2" s="61"/>
      <c r="K2" s="183"/>
    </row>
    <row r="3" spans="1:11" s="171" customFormat="1" ht="15" customHeight="1" thickBot="1">
      <c r="A3" s="172"/>
      <c r="B3" s="127" t="s">
        <v>19</v>
      </c>
      <c r="C3" s="224" t="s">
        <v>20</v>
      </c>
      <c r="D3" s="224" t="s">
        <v>3930</v>
      </c>
      <c r="E3" s="224" t="s">
        <v>4055</v>
      </c>
      <c r="F3" s="51" t="s">
        <v>3930</v>
      </c>
      <c r="G3" s="224" t="s">
        <v>548</v>
      </c>
      <c r="H3" s="388" t="s">
        <v>178</v>
      </c>
      <c r="I3" s="389"/>
      <c r="J3" s="389"/>
      <c r="K3" s="390"/>
    </row>
    <row r="4" spans="1:11" s="171" customFormat="1" ht="15" customHeight="1">
      <c r="A4" s="172"/>
      <c r="B4" s="778" t="s">
        <v>549</v>
      </c>
      <c r="C4" s="780">
        <v>141.74</v>
      </c>
      <c r="D4" s="784">
        <v>146</v>
      </c>
      <c r="E4" s="722">
        <f t="shared" ref="E4:E27" si="0">D4*1.08</f>
        <v>157.68</v>
      </c>
      <c r="F4" s="788">
        <f t="shared" ref="F4:F25" si="1">ROUNDUP(E4,2)</f>
        <v>157.68</v>
      </c>
      <c r="G4" s="394" t="s">
        <v>3099</v>
      </c>
      <c r="H4" s="313" t="s">
        <v>3102</v>
      </c>
      <c r="I4" s="395"/>
      <c r="J4" s="395"/>
      <c r="K4" s="396"/>
    </row>
    <row r="5" spans="1:11" s="171" customFormat="1" ht="15" customHeight="1">
      <c r="A5" s="172"/>
      <c r="B5" s="774"/>
      <c r="C5" s="775"/>
      <c r="D5" s="785"/>
      <c r="E5" s="634">
        <f t="shared" si="0"/>
        <v>0</v>
      </c>
      <c r="F5" s="789"/>
      <c r="G5" s="383" t="s">
        <v>3100</v>
      </c>
      <c r="H5" s="263" t="s">
        <v>3103</v>
      </c>
      <c r="I5" s="341"/>
      <c r="J5" s="341"/>
      <c r="K5" s="334"/>
    </row>
    <row r="6" spans="1:11" s="171" customFormat="1" ht="15" customHeight="1">
      <c r="A6" s="172"/>
      <c r="B6" s="774"/>
      <c r="C6" s="775"/>
      <c r="D6" s="785"/>
      <c r="E6" s="634">
        <f t="shared" si="0"/>
        <v>0</v>
      </c>
      <c r="F6" s="789"/>
      <c r="G6" s="383" t="s">
        <v>3101</v>
      </c>
      <c r="H6" s="263" t="s">
        <v>3104</v>
      </c>
      <c r="I6" s="341"/>
      <c r="J6" s="341"/>
      <c r="K6" s="334"/>
    </row>
    <row r="7" spans="1:11" s="171" customFormat="1" ht="15" customHeight="1" thickBot="1">
      <c r="A7" s="172"/>
      <c r="B7" s="779"/>
      <c r="C7" s="781"/>
      <c r="D7" s="786"/>
      <c r="E7" s="720">
        <f t="shared" si="0"/>
        <v>0</v>
      </c>
      <c r="F7" s="790"/>
      <c r="G7" s="397" t="s">
        <v>591</v>
      </c>
      <c r="H7" s="698"/>
      <c r="I7" s="275"/>
      <c r="J7" s="275"/>
      <c r="K7" s="335"/>
    </row>
    <row r="8" spans="1:11" s="171" customFormat="1" ht="15" customHeight="1">
      <c r="A8" s="172"/>
      <c r="B8" s="778" t="s">
        <v>550</v>
      </c>
      <c r="C8" s="780">
        <v>141.74</v>
      </c>
      <c r="D8" s="784">
        <v>146</v>
      </c>
      <c r="E8" s="722">
        <f t="shared" si="0"/>
        <v>157.68</v>
      </c>
      <c r="F8" s="788">
        <f t="shared" si="1"/>
        <v>157.68</v>
      </c>
      <c r="G8" s="394" t="s">
        <v>3105</v>
      </c>
      <c r="H8" s="313" t="s">
        <v>3102</v>
      </c>
      <c r="I8" s="395"/>
      <c r="J8" s="395"/>
      <c r="K8" s="396"/>
    </row>
    <row r="9" spans="1:11" s="171" customFormat="1" ht="15" customHeight="1">
      <c r="A9" s="172"/>
      <c r="B9" s="774"/>
      <c r="C9" s="775"/>
      <c r="D9" s="785"/>
      <c r="E9" s="634">
        <f t="shared" si="0"/>
        <v>0</v>
      </c>
      <c r="F9" s="789"/>
      <c r="G9" s="383" t="s">
        <v>17</v>
      </c>
      <c r="H9" s="263" t="s">
        <v>3106</v>
      </c>
      <c r="I9" s="341"/>
      <c r="J9" s="341"/>
      <c r="K9" s="334"/>
    </row>
    <row r="10" spans="1:11" s="171" customFormat="1" ht="15" customHeight="1" thickBot="1">
      <c r="A10" s="172"/>
      <c r="B10" s="779"/>
      <c r="C10" s="781"/>
      <c r="D10" s="786"/>
      <c r="E10" s="720">
        <f t="shared" si="0"/>
        <v>0</v>
      </c>
      <c r="F10" s="790"/>
      <c r="G10" s="397"/>
      <c r="H10" s="698" t="s">
        <v>3107</v>
      </c>
      <c r="I10" s="275"/>
      <c r="J10" s="275"/>
      <c r="K10" s="335"/>
    </row>
    <row r="11" spans="1:11" s="171" customFormat="1" ht="15" customHeight="1">
      <c r="A11" s="172"/>
      <c r="B11" s="778" t="s">
        <v>552</v>
      </c>
      <c r="C11" s="780">
        <v>141.74</v>
      </c>
      <c r="D11" s="784">
        <v>146</v>
      </c>
      <c r="E11" s="722">
        <f t="shared" si="0"/>
        <v>157.68</v>
      </c>
      <c r="F11" s="788">
        <f t="shared" si="1"/>
        <v>157.68</v>
      </c>
      <c r="G11" s="312" t="s">
        <v>551</v>
      </c>
      <c r="H11" s="313" t="s">
        <v>3108</v>
      </c>
      <c r="I11" s="395"/>
      <c r="J11" s="395"/>
      <c r="K11" s="396"/>
    </row>
    <row r="12" spans="1:11" s="171" customFormat="1" ht="15" customHeight="1" thickBot="1">
      <c r="A12" s="172"/>
      <c r="B12" s="779"/>
      <c r="C12" s="781"/>
      <c r="D12" s="786"/>
      <c r="E12" s="720">
        <f t="shared" si="0"/>
        <v>0</v>
      </c>
      <c r="F12" s="790"/>
      <c r="G12" s="292"/>
      <c r="H12" s="698" t="s">
        <v>3109</v>
      </c>
      <c r="I12" s="275"/>
      <c r="J12" s="275"/>
      <c r="K12" s="335"/>
    </row>
    <row r="13" spans="1:11" s="171" customFormat="1" ht="15" customHeight="1">
      <c r="A13" s="172"/>
      <c r="B13" s="778" t="s">
        <v>554</v>
      </c>
      <c r="C13" s="780">
        <v>141.74</v>
      </c>
      <c r="D13" s="784">
        <v>146</v>
      </c>
      <c r="E13" s="722">
        <f t="shared" si="0"/>
        <v>157.68</v>
      </c>
      <c r="F13" s="788">
        <f t="shared" si="1"/>
        <v>157.68</v>
      </c>
      <c r="G13" s="312" t="s">
        <v>553</v>
      </c>
      <c r="H13" s="313" t="s">
        <v>3110</v>
      </c>
      <c r="I13" s="395"/>
      <c r="J13" s="395"/>
      <c r="K13" s="396"/>
    </row>
    <row r="14" spans="1:11" s="171" customFormat="1" ht="15" customHeight="1" thickBot="1">
      <c r="A14" s="172"/>
      <c r="B14" s="779"/>
      <c r="C14" s="781"/>
      <c r="D14" s="786"/>
      <c r="E14" s="720">
        <f t="shared" si="0"/>
        <v>0</v>
      </c>
      <c r="F14" s="790"/>
      <c r="G14" s="292"/>
      <c r="H14" s="698" t="s">
        <v>3111</v>
      </c>
      <c r="I14" s="275"/>
      <c r="J14" s="275"/>
      <c r="K14" s="335"/>
    </row>
    <row r="15" spans="1:11" s="171" customFormat="1" ht="15" customHeight="1">
      <c r="A15" s="172"/>
      <c r="B15" s="778" t="s">
        <v>556</v>
      </c>
      <c r="C15" s="780">
        <v>141.74</v>
      </c>
      <c r="D15" s="784">
        <v>146</v>
      </c>
      <c r="E15" s="722">
        <f t="shared" si="0"/>
        <v>157.68</v>
      </c>
      <c r="F15" s="788">
        <f t="shared" si="1"/>
        <v>157.68</v>
      </c>
      <c r="G15" s="312" t="s">
        <v>555</v>
      </c>
      <c r="H15" s="313" t="s">
        <v>3112</v>
      </c>
      <c r="I15" s="395"/>
      <c r="J15" s="395"/>
      <c r="K15" s="396"/>
    </row>
    <row r="16" spans="1:11" s="171" customFormat="1" ht="15" customHeight="1" thickBot="1">
      <c r="A16" s="172"/>
      <c r="B16" s="779"/>
      <c r="C16" s="781"/>
      <c r="D16" s="786"/>
      <c r="E16" s="720">
        <f t="shared" si="0"/>
        <v>0</v>
      </c>
      <c r="F16" s="790"/>
      <c r="G16" s="292"/>
      <c r="H16" s="698" t="s">
        <v>3113</v>
      </c>
      <c r="I16" s="275"/>
      <c r="J16" s="275"/>
      <c r="K16" s="335"/>
    </row>
    <row r="17" spans="1:11" s="171" customFormat="1" ht="15" customHeight="1">
      <c r="A17" s="172"/>
      <c r="B17" s="778" t="s">
        <v>557</v>
      </c>
      <c r="C17" s="780">
        <v>141.74</v>
      </c>
      <c r="D17" s="784">
        <v>146</v>
      </c>
      <c r="E17" s="722">
        <f t="shared" si="0"/>
        <v>157.68</v>
      </c>
      <c r="F17" s="788">
        <f t="shared" si="1"/>
        <v>157.68</v>
      </c>
      <c r="G17" s="394" t="s">
        <v>3114</v>
      </c>
      <c r="H17" s="313" t="s">
        <v>3116</v>
      </c>
      <c r="I17" s="395"/>
      <c r="J17" s="395"/>
      <c r="K17" s="396"/>
    </row>
    <row r="18" spans="1:11" s="171" customFormat="1" ht="15" customHeight="1" thickBot="1">
      <c r="A18" s="172"/>
      <c r="B18" s="779"/>
      <c r="C18" s="781"/>
      <c r="D18" s="786"/>
      <c r="E18" s="720">
        <f t="shared" si="0"/>
        <v>0</v>
      </c>
      <c r="F18" s="790"/>
      <c r="G18" s="397" t="s">
        <v>3115</v>
      </c>
      <c r="H18" s="698" t="s">
        <v>3117</v>
      </c>
      <c r="I18" s="275"/>
      <c r="J18" s="275"/>
      <c r="K18" s="335"/>
    </row>
    <row r="19" spans="1:11" s="171" customFormat="1" ht="15" customHeight="1">
      <c r="A19" s="172"/>
      <c r="B19" s="778" t="s">
        <v>558</v>
      </c>
      <c r="C19" s="780">
        <v>141.74</v>
      </c>
      <c r="D19" s="784">
        <v>146</v>
      </c>
      <c r="E19" s="722">
        <f t="shared" si="0"/>
        <v>157.68</v>
      </c>
      <c r="F19" s="788">
        <f t="shared" si="1"/>
        <v>157.68</v>
      </c>
      <c r="G19" s="394" t="s">
        <v>3120</v>
      </c>
      <c r="H19" s="313" t="s">
        <v>3118</v>
      </c>
      <c r="I19" s="395"/>
      <c r="J19" s="395"/>
      <c r="K19" s="396"/>
    </row>
    <row r="20" spans="1:11" s="171" customFormat="1" ht="15" customHeight="1" thickBot="1">
      <c r="A20" s="172"/>
      <c r="B20" s="779"/>
      <c r="C20" s="781"/>
      <c r="D20" s="786"/>
      <c r="E20" s="720">
        <f t="shared" si="0"/>
        <v>0</v>
      </c>
      <c r="F20" s="790"/>
      <c r="G20" s="397" t="s">
        <v>730</v>
      </c>
      <c r="H20" s="698" t="s">
        <v>3119</v>
      </c>
      <c r="I20" s="275"/>
      <c r="J20" s="275"/>
      <c r="K20" s="335"/>
    </row>
    <row r="21" spans="1:11" s="171" customFormat="1" ht="15" customHeight="1">
      <c r="A21" s="172"/>
      <c r="B21" s="778" t="s">
        <v>559</v>
      </c>
      <c r="C21" s="780">
        <v>141.74</v>
      </c>
      <c r="D21" s="784">
        <v>146</v>
      </c>
      <c r="E21" s="722">
        <f t="shared" si="0"/>
        <v>157.68</v>
      </c>
      <c r="F21" s="788">
        <f t="shared" si="1"/>
        <v>157.68</v>
      </c>
      <c r="G21" s="394" t="s">
        <v>3123</v>
      </c>
      <c r="H21" s="313" t="s">
        <v>3121</v>
      </c>
      <c r="I21" s="395"/>
      <c r="J21" s="395"/>
      <c r="K21" s="396"/>
    </row>
    <row r="22" spans="1:11" s="171" customFormat="1" ht="15" customHeight="1" thickBot="1">
      <c r="A22" s="172"/>
      <c r="B22" s="779"/>
      <c r="C22" s="781"/>
      <c r="D22" s="786"/>
      <c r="E22" s="720">
        <f t="shared" si="0"/>
        <v>0</v>
      </c>
      <c r="F22" s="790"/>
      <c r="G22" s="397" t="s">
        <v>3124</v>
      </c>
      <c r="H22" s="698" t="s">
        <v>3122</v>
      </c>
      <c r="I22" s="275"/>
      <c r="J22" s="275"/>
      <c r="K22" s="335"/>
    </row>
    <row r="23" spans="1:11" s="171" customFormat="1" ht="15" customHeight="1">
      <c r="A23" s="172"/>
      <c r="B23" s="778" t="s">
        <v>561</v>
      </c>
      <c r="C23" s="780">
        <v>141.74</v>
      </c>
      <c r="D23" s="784">
        <v>146</v>
      </c>
      <c r="E23" s="722">
        <f t="shared" si="0"/>
        <v>157.68</v>
      </c>
      <c r="F23" s="788">
        <f t="shared" si="1"/>
        <v>157.68</v>
      </c>
      <c r="G23" s="312" t="s">
        <v>560</v>
      </c>
      <c r="H23" s="313" t="s">
        <v>3125</v>
      </c>
      <c r="I23" s="395"/>
      <c r="J23" s="395"/>
      <c r="K23" s="396"/>
    </row>
    <row r="24" spans="1:11" s="171" customFormat="1" ht="15" customHeight="1" thickBot="1">
      <c r="A24" s="172"/>
      <c r="B24" s="779"/>
      <c r="C24" s="781"/>
      <c r="D24" s="786"/>
      <c r="E24" s="720">
        <f t="shared" si="0"/>
        <v>0</v>
      </c>
      <c r="F24" s="790"/>
      <c r="G24" s="292"/>
      <c r="H24" s="698" t="s">
        <v>3126</v>
      </c>
      <c r="I24" s="275"/>
      <c r="J24" s="275"/>
      <c r="K24" s="335"/>
    </row>
    <row r="25" spans="1:11" s="171" customFormat="1" ht="15" customHeight="1">
      <c r="A25" s="172"/>
      <c r="B25" s="778" t="s">
        <v>562</v>
      </c>
      <c r="C25" s="780">
        <v>141.74</v>
      </c>
      <c r="D25" s="784">
        <v>146</v>
      </c>
      <c r="E25" s="722">
        <f t="shared" si="0"/>
        <v>157.68</v>
      </c>
      <c r="F25" s="788">
        <f t="shared" si="1"/>
        <v>157.68</v>
      </c>
      <c r="G25" s="394" t="s">
        <v>3128</v>
      </c>
      <c r="H25" s="313" t="s">
        <v>3125</v>
      </c>
      <c r="I25" s="395"/>
      <c r="J25" s="395"/>
      <c r="K25" s="396"/>
    </row>
    <row r="26" spans="1:11" s="171" customFormat="1" ht="15" customHeight="1">
      <c r="A26" s="172"/>
      <c r="B26" s="774"/>
      <c r="C26" s="775"/>
      <c r="D26" s="785"/>
      <c r="E26" s="634">
        <f t="shared" si="0"/>
        <v>0</v>
      </c>
      <c r="F26" s="789"/>
      <c r="G26" s="383" t="s">
        <v>3964</v>
      </c>
      <c r="H26" s="263" t="s">
        <v>3127</v>
      </c>
      <c r="I26" s="341"/>
      <c r="J26" s="341"/>
      <c r="K26" s="334"/>
    </row>
    <row r="27" spans="1:11" s="171" customFormat="1" ht="15" customHeight="1" thickBot="1">
      <c r="A27" s="177"/>
      <c r="B27" s="779"/>
      <c r="C27" s="781"/>
      <c r="D27" s="786"/>
      <c r="E27" s="720">
        <f t="shared" si="0"/>
        <v>0</v>
      </c>
      <c r="F27" s="790"/>
      <c r="G27" s="292" t="s">
        <v>3965</v>
      </c>
      <c r="H27" s="698"/>
      <c r="I27" s="275"/>
      <c r="J27" s="275"/>
      <c r="K27" s="335"/>
    </row>
    <row r="28" spans="1:11" s="171" customFormat="1" ht="15" customHeight="1">
      <c r="A28" s="168"/>
      <c r="B28" s="97" t="s">
        <v>3129</v>
      </c>
      <c r="C28" s="98"/>
      <c r="D28" s="98"/>
      <c r="E28" s="98"/>
      <c r="F28" s="98"/>
      <c r="G28" s="69" t="s">
        <v>3772</v>
      </c>
      <c r="H28" s="69"/>
      <c r="I28" s="98"/>
      <c r="J28" s="98"/>
      <c r="K28" s="734"/>
    </row>
    <row r="29" spans="1:11" s="171" customFormat="1" ht="15" customHeight="1" thickBot="1">
      <c r="A29" s="172"/>
      <c r="B29" s="127" t="s">
        <v>19</v>
      </c>
      <c r="C29" s="224" t="s">
        <v>20</v>
      </c>
      <c r="D29" s="224" t="s">
        <v>3930</v>
      </c>
      <c r="E29" s="224" t="s">
        <v>4055</v>
      </c>
      <c r="F29" s="51" t="s">
        <v>3930</v>
      </c>
      <c r="G29" s="224" t="s">
        <v>548</v>
      </c>
      <c r="H29" s="388" t="s">
        <v>178</v>
      </c>
      <c r="I29" s="389"/>
      <c r="J29" s="389"/>
      <c r="K29" s="390"/>
    </row>
    <row r="30" spans="1:11" s="171" customFormat="1" ht="15" customHeight="1">
      <c r="A30" s="172"/>
      <c r="B30" s="778" t="s">
        <v>563</v>
      </c>
      <c r="C30" s="780">
        <v>146.63999999999999</v>
      </c>
      <c r="D30" s="784">
        <f>C30*1.03</f>
        <v>151.03919999999999</v>
      </c>
      <c r="E30" s="722">
        <f t="shared" ref="E30:E39" si="2">D30*1.08</f>
        <v>163.12233599999999</v>
      </c>
      <c r="F30" s="788">
        <f t="shared" ref="F30:F33" si="3">ROUNDUP(E30,2)</f>
        <v>163.13</v>
      </c>
      <c r="G30" s="394" t="s">
        <v>3130</v>
      </c>
      <c r="H30" s="313"/>
      <c r="I30" s="395"/>
      <c r="J30" s="395"/>
      <c r="K30" s="396"/>
    </row>
    <row r="31" spans="1:11" s="171" customFormat="1" ht="15" customHeight="1">
      <c r="A31" s="172"/>
      <c r="B31" s="774"/>
      <c r="C31" s="775"/>
      <c r="D31" s="785"/>
      <c r="E31" s="634">
        <f t="shared" si="2"/>
        <v>0</v>
      </c>
      <c r="F31" s="789"/>
      <c r="G31" s="383" t="s">
        <v>3131</v>
      </c>
      <c r="H31" s="263" t="s">
        <v>564</v>
      </c>
      <c r="I31" s="341"/>
      <c r="J31" s="341"/>
      <c r="K31" s="334"/>
    </row>
    <row r="32" spans="1:11" s="171" customFormat="1" ht="15" customHeight="1" thickBot="1">
      <c r="A32" s="172"/>
      <c r="B32" s="779"/>
      <c r="C32" s="781"/>
      <c r="D32" s="786"/>
      <c r="E32" s="720">
        <f t="shared" si="2"/>
        <v>0</v>
      </c>
      <c r="F32" s="790"/>
      <c r="G32" s="397" t="s">
        <v>480</v>
      </c>
      <c r="H32" s="698"/>
      <c r="I32" s="275"/>
      <c r="J32" s="275"/>
      <c r="K32" s="335"/>
    </row>
    <row r="33" spans="1:11" s="171" customFormat="1" ht="15" customHeight="1">
      <c r="A33" s="172"/>
      <c r="B33" s="778" t="s">
        <v>565</v>
      </c>
      <c r="C33" s="780">
        <v>146.63999999999999</v>
      </c>
      <c r="D33" s="784">
        <f>C33*1.03</f>
        <v>151.03919999999999</v>
      </c>
      <c r="E33" s="722">
        <f t="shared" si="2"/>
        <v>163.12233599999999</v>
      </c>
      <c r="F33" s="788">
        <f t="shared" si="3"/>
        <v>163.13</v>
      </c>
      <c r="G33" s="394" t="s">
        <v>3132</v>
      </c>
      <c r="H33" s="313"/>
      <c r="I33" s="395"/>
      <c r="J33" s="395"/>
      <c r="K33" s="396"/>
    </row>
    <row r="34" spans="1:11" s="171" customFormat="1" ht="15" customHeight="1">
      <c r="A34" s="172"/>
      <c r="B34" s="774"/>
      <c r="C34" s="775"/>
      <c r="D34" s="785"/>
      <c r="E34" s="634">
        <f t="shared" si="2"/>
        <v>0</v>
      </c>
      <c r="F34" s="789"/>
      <c r="G34" s="383" t="s">
        <v>3133</v>
      </c>
      <c r="H34" s="263" t="s">
        <v>3136</v>
      </c>
      <c r="I34" s="341"/>
      <c r="J34" s="341"/>
      <c r="K34" s="334"/>
    </row>
    <row r="35" spans="1:11" s="171" customFormat="1" ht="15" customHeight="1">
      <c r="A35" s="172"/>
      <c r="B35" s="774"/>
      <c r="C35" s="775"/>
      <c r="D35" s="785"/>
      <c r="E35" s="634">
        <f t="shared" si="2"/>
        <v>0</v>
      </c>
      <c r="F35" s="789"/>
      <c r="G35" s="383" t="s">
        <v>3134</v>
      </c>
      <c r="H35" s="263" t="s">
        <v>3137</v>
      </c>
      <c r="I35" s="341"/>
      <c r="J35" s="341"/>
      <c r="K35" s="334"/>
    </row>
    <row r="36" spans="1:11" s="171" customFormat="1" ht="15" customHeight="1">
      <c r="A36" s="172"/>
      <c r="B36" s="774"/>
      <c r="C36" s="775"/>
      <c r="D36" s="785"/>
      <c r="E36" s="634">
        <f t="shared" si="2"/>
        <v>0</v>
      </c>
      <c r="F36" s="789"/>
      <c r="G36" s="383" t="s">
        <v>3135</v>
      </c>
      <c r="H36" s="263"/>
      <c r="I36" s="341"/>
      <c r="J36" s="341"/>
      <c r="K36" s="334"/>
    </row>
    <row r="37" spans="1:11" s="171" customFormat="1" ht="15" customHeight="1" thickBot="1">
      <c r="A37" s="172"/>
      <c r="B37" s="779"/>
      <c r="C37" s="781"/>
      <c r="D37" s="786"/>
      <c r="E37" s="720">
        <f t="shared" si="2"/>
        <v>0</v>
      </c>
      <c r="F37" s="790"/>
      <c r="G37" s="397" t="s">
        <v>478</v>
      </c>
      <c r="H37" s="698"/>
      <c r="I37" s="275"/>
      <c r="J37" s="275"/>
      <c r="K37" s="335"/>
    </row>
    <row r="38" spans="1:11" s="171" customFormat="1" ht="15" customHeight="1" thickBot="1">
      <c r="A38" s="172"/>
      <c r="B38" s="376" t="s">
        <v>566</v>
      </c>
      <c r="C38" s="405">
        <v>146.63999999999999</v>
      </c>
      <c r="D38" s="406">
        <f>C38*1.03</f>
        <v>151.03919999999999</v>
      </c>
      <c r="E38" s="726">
        <f t="shared" si="2"/>
        <v>163.12233599999999</v>
      </c>
      <c r="F38" s="406">
        <f t="shared" ref="F38:F39" si="4">ROUNDUP(E38,2)</f>
        <v>163.13</v>
      </c>
      <c r="G38" s="150" t="s">
        <v>208</v>
      </c>
      <c r="H38" s="146" t="s">
        <v>567</v>
      </c>
      <c r="I38" s="199"/>
      <c r="J38" s="199"/>
      <c r="K38" s="200"/>
    </row>
    <row r="39" spans="1:11" s="171" customFormat="1" ht="15" customHeight="1" thickBot="1">
      <c r="A39" s="172"/>
      <c r="B39" s="733" t="s">
        <v>3139</v>
      </c>
      <c r="C39" s="730">
        <v>146.63999999999999</v>
      </c>
      <c r="D39" s="731">
        <f>C39*1.03</f>
        <v>151.03919999999999</v>
      </c>
      <c r="E39" s="721">
        <f t="shared" si="2"/>
        <v>163.12233599999999</v>
      </c>
      <c r="F39" s="704">
        <f t="shared" si="4"/>
        <v>163.13</v>
      </c>
      <c r="G39" s="72" t="s">
        <v>239</v>
      </c>
      <c r="H39" s="56" t="s">
        <v>3138</v>
      </c>
      <c r="I39" s="55"/>
      <c r="J39" s="55"/>
      <c r="K39" s="178"/>
    </row>
    <row r="40" spans="1:11" s="171" customFormat="1" ht="15" customHeight="1" thickBot="1">
      <c r="A40" s="213"/>
      <c r="B40" s="212"/>
      <c r="C40" s="212"/>
      <c r="D40" s="226"/>
      <c r="E40" s="226"/>
      <c r="F40" s="226"/>
      <c r="G40" s="212"/>
      <c r="H40" s="212"/>
      <c r="I40" s="212"/>
      <c r="J40" s="212"/>
      <c r="K40" s="189"/>
    </row>
    <row r="41" spans="1:11" s="171" customFormat="1" ht="15" customHeight="1">
      <c r="A41" s="168"/>
      <c r="B41" s="88" t="s">
        <v>3146</v>
      </c>
      <c r="C41" s="90"/>
      <c r="D41" s="227"/>
      <c r="E41" s="227"/>
      <c r="F41" s="227"/>
      <c r="G41" s="90"/>
      <c r="H41" s="90"/>
      <c r="I41" s="90"/>
      <c r="J41" s="93"/>
      <c r="K41" s="194"/>
    </row>
    <row r="42" spans="1:11" s="171" customFormat="1" ht="15" customHeight="1">
      <c r="A42" s="172"/>
      <c r="B42" s="195" t="s">
        <v>19</v>
      </c>
      <c r="C42" s="51" t="s">
        <v>20</v>
      </c>
      <c r="D42" s="51" t="s">
        <v>3930</v>
      </c>
      <c r="E42" s="51" t="s">
        <v>4055</v>
      </c>
      <c r="F42" s="51" t="s">
        <v>3930</v>
      </c>
      <c r="G42" s="51" t="s">
        <v>568</v>
      </c>
      <c r="H42" s="51" t="s">
        <v>569</v>
      </c>
      <c r="I42" s="248" t="s">
        <v>570</v>
      </c>
      <c r="J42" s="64"/>
      <c r="K42" s="176"/>
    </row>
    <row r="43" spans="1:11" s="171" customFormat="1" ht="15" customHeight="1">
      <c r="A43" s="172"/>
      <c r="B43" s="782" t="s">
        <v>571</v>
      </c>
      <c r="C43" s="783">
        <v>23.39</v>
      </c>
      <c r="D43" s="787">
        <v>24.1</v>
      </c>
      <c r="E43" s="634">
        <f t="shared" ref="E43:E58" si="5">D43*1.08</f>
        <v>26.028000000000002</v>
      </c>
      <c r="F43" s="791">
        <f t="shared" ref="F43:F58" si="6">ROUNDUP(E43,2)</f>
        <v>26.03</v>
      </c>
      <c r="G43" s="772" t="s">
        <v>572</v>
      </c>
      <c r="H43" s="772" t="s">
        <v>573</v>
      </c>
      <c r="I43" s="104" t="s">
        <v>3141</v>
      </c>
      <c r="J43" s="103"/>
      <c r="K43" s="185"/>
    </row>
    <row r="44" spans="1:11" s="171" customFormat="1" ht="15" customHeight="1">
      <c r="A44" s="172"/>
      <c r="B44" s="774"/>
      <c r="C44" s="775"/>
      <c r="D44" s="785"/>
      <c r="E44" s="634">
        <f t="shared" si="5"/>
        <v>0</v>
      </c>
      <c r="F44" s="777"/>
      <c r="G44" s="773"/>
      <c r="H44" s="773"/>
      <c r="I44" s="391" t="s">
        <v>3142</v>
      </c>
      <c r="J44" s="392"/>
      <c r="K44" s="393"/>
    </row>
    <row r="45" spans="1:11" s="171" customFormat="1" ht="15" customHeight="1">
      <c r="A45" s="196"/>
      <c r="B45" s="384" t="s">
        <v>574</v>
      </c>
      <c r="C45" s="300">
        <v>26.99</v>
      </c>
      <c r="D45" s="261">
        <f>C45*1.03</f>
        <v>27.799699999999998</v>
      </c>
      <c r="E45" s="634">
        <f t="shared" si="5"/>
        <v>30.023675999999998</v>
      </c>
      <c r="F45" s="716">
        <f t="shared" si="6"/>
        <v>30.03</v>
      </c>
      <c r="G45" s="262" t="s">
        <v>575</v>
      </c>
      <c r="H45" s="262" t="s">
        <v>573</v>
      </c>
      <c r="I45" s="263" t="s">
        <v>576</v>
      </c>
      <c r="J45" s="341"/>
      <c r="K45" s="334"/>
    </row>
    <row r="46" spans="1:11" s="171" customFormat="1" ht="15" customHeight="1">
      <c r="A46" s="172"/>
      <c r="B46" s="384" t="s">
        <v>577</v>
      </c>
      <c r="C46" s="300">
        <v>40.409999999999997</v>
      </c>
      <c r="D46" s="261">
        <v>41.63</v>
      </c>
      <c r="E46" s="634">
        <f t="shared" si="5"/>
        <v>44.960400000000007</v>
      </c>
      <c r="F46" s="716">
        <f t="shared" si="6"/>
        <v>44.97</v>
      </c>
      <c r="G46" s="262" t="s">
        <v>578</v>
      </c>
      <c r="H46" s="262" t="s">
        <v>579</v>
      </c>
      <c r="I46" s="263" t="s">
        <v>580</v>
      </c>
      <c r="J46" s="341"/>
      <c r="K46" s="334"/>
    </row>
    <row r="47" spans="1:11" s="171" customFormat="1" ht="15" customHeight="1">
      <c r="A47" s="172"/>
      <c r="B47" s="384" t="s">
        <v>581</v>
      </c>
      <c r="C47" s="300">
        <v>32.28</v>
      </c>
      <c r="D47" s="261">
        <f t="shared" ref="D47:D58" si="7">C47*1.03</f>
        <v>33.248400000000004</v>
      </c>
      <c r="E47" s="634">
        <f t="shared" si="5"/>
        <v>35.908272000000004</v>
      </c>
      <c r="F47" s="716">
        <f t="shared" si="6"/>
        <v>35.909999999999997</v>
      </c>
      <c r="G47" s="262" t="s">
        <v>582</v>
      </c>
      <c r="H47" s="262" t="s">
        <v>573</v>
      </c>
      <c r="I47" s="263" t="s">
        <v>555</v>
      </c>
      <c r="J47" s="341"/>
      <c r="K47" s="334"/>
    </row>
    <row r="48" spans="1:11" s="171" customFormat="1" ht="15" customHeight="1">
      <c r="A48" s="172"/>
      <c r="B48" s="384" t="s">
        <v>3140</v>
      </c>
      <c r="C48" s="300">
        <v>45.14</v>
      </c>
      <c r="D48" s="261">
        <v>46.5</v>
      </c>
      <c r="E48" s="634">
        <f t="shared" si="5"/>
        <v>50.220000000000006</v>
      </c>
      <c r="F48" s="716">
        <f t="shared" si="6"/>
        <v>50.22</v>
      </c>
      <c r="G48" s="262" t="s">
        <v>583</v>
      </c>
      <c r="H48" s="262" t="s">
        <v>579</v>
      </c>
      <c r="I48" s="263" t="s">
        <v>584</v>
      </c>
      <c r="J48" s="341"/>
      <c r="K48" s="334"/>
    </row>
    <row r="49" spans="1:11" s="171" customFormat="1" ht="15" customHeight="1">
      <c r="A49" s="172"/>
      <c r="B49" s="774" t="s">
        <v>585</v>
      </c>
      <c r="C49" s="775">
        <v>32.28</v>
      </c>
      <c r="D49" s="776">
        <f t="shared" si="7"/>
        <v>33.248400000000004</v>
      </c>
      <c r="E49" s="634">
        <f t="shared" si="5"/>
        <v>35.908272000000004</v>
      </c>
      <c r="F49" s="776">
        <f t="shared" si="6"/>
        <v>35.909999999999997</v>
      </c>
      <c r="G49" s="773" t="s">
        <v>583</v>
      </c>
      <c r="H49" s="773" t="s">
        <v>573</v>
      </c>
      <c r="I49" s="283" t="s">
        <v>3143</v>
      </c>
      <c r="J49" s="294"/>
      <c r="K49" s="338"/>
    </row>
    <row r="50" spans="1:11" s="171" customFormat="1" ht="15" customHeight="1">
      <c r="A50" s="172"/>
      <c r="B50" s="774"/>
      <c r="C50" s="775"/>
      <c r="D50" s="777"/>
      <c r="E50" s="634">
        <f t="shared" si="5"/>
        <v>0</v>
      </c>
      <c r="F50" s="777"/>
      <c r="G50" s="773"/>
      <c r="H50" s="773"/>
      <c r="I50" s="391" t="s">
        <v>3144</v>
      </c>
      <c r="J50" s="392"/>
      <c r="K50" s="393"/>
    </row>
    <row r="51" spans="1:11" s="171" customFormat="1" ht="15" customHeight="1">
      <c r="A51" s="172"/>
      <c r="B51" s="384" t="s">
        <v>586</v>
      </c>
      <c r="C51" s="300">
        <v>32.270000000000003</v>
      </c>
      <c r="D51" s="261">
        <f t="shared" si="7"/>
        <v>33.238100000000003</v>
      </c>
      <c r="E51" s="634">
        <f t="shared" si="5"/>
        <v>35.897148000000008</v>
      </c>
      <c r="F51" s="716">
        <f t="shared" si="6"/>
        <v>35.9</v>
      </c>
      <c r="G51" s="262" t="s">
        <v>587</v>
      </c>
      <c r="H51" s="262" t="s">
        <v>573</v>
      </c>
      <c r="I51" s="263" t="s">
        <v>588</v>
      </c>
      <c r="J51" s="341"/>
      <c r="K51" s="334"/>
    </row>
    <row r="52" spans="1:11" s="171" customFormat="1" ht="15" customHeight="1">
      <c r="A52" s="172"/>
      <c r="B52" s="384" t="s">
        <v>589</v>
      </c>
      <c r="C52" s="300">
        <v>32.619999999999997</v>
      </c>
      <c r="D52" s="261">
        <f t="shared" si="7"/>
        <v>33.598599999999998</v>
      </c>
      <c r="E52" s="634">
        <f t="shared" si="5"/>
        <v>36.286487999999999</v>
      </c>
      <c r="F52" s="716">
        <f t="shared" si="6"/>
        <v>36.29</v>
      </c>
      <c r="G52" s="262" t="s">
        <v>590</v>
      </c>
      <c r="H52" s="262" t="s">
        <v>573</v>
      </c>
      <c r="I52" s="263" t="s">
        <v>553</v>
      </c>
      <c r="J52" s="341"/>
      <c r="K52" s="334"/>
    </row>
    <row r="53" spans="1:11" s="171" customFormat="1" ht="15" customHeight="1">
      <c r="A53" s="172"/>
      <c r="B53" s="384" t="s">
        <v>3714</v>
      </c>
      <c r="C53" s="300">
        <v>35</v>
      </c>
      <c r="D53" s="261">
        <f t="shared" si="7"/>
        <v>36.050000000000004</v>
      </c>
      <c r="E53" s="634">
        <f t="shared" si="5"/>
        <v>38.934000000000005</v>
      </c>
      <c r="F53" s="716">
        <f t="shared" si="6"/>
        <v>38.94</v>
      </c>
      <c r="G53" s="262" t="s">
        <v>3715</v>
      </c>
      <c r="H53" s="262" t="s">
        <v>573</v>
      </c>
      <c r="I53" s="263" t="s">
        <v>591</v>
      </c>
      <c r="J53" s="341"/>
      <c r="K53" s="334"/>
    </row>
    <row r="54" spans="1:11" s="171" customFormat="1" ht="15" customHeight="1">
      <c r="A54" s="172"/>
      <c r="B54" s="384" t="s">
        <v>592</v>
      </c>
      <c r="C54" s="300">
        <v>35</v>
      </c>
      <c r="D54" s="261">
        <f t="shared" si="7"/>
        <v>36.050000000000004</v>
      </c>
      <c r="E54" s="634">
        <f t="shared" si="5"/>
        <v>38.934000000000005</v>
      </c>
      <c r="F54" s="716">
        <f t="shared" si="6"/>
        <v>38.94</v>
      </c>
      <c r="G54" s="262" t="s">
        <v>593</v>
      </c>
      <c r="H54" s="262" t="s">
        <v>573</v>
      </c>
      <c r="I54" s="263" t="s">
        <v>594</v>
      </c>
      <c r="J54" s="341"/>
      <c r="K54" s="334"/>
    </row>
    <row r="55" spans="1:11" s="171" customFormat="1" ht="15" customHeight="1">
      <c r="A55" s="172"/>
      <c r="B55" s="384" t="s">
        <v>595</v>
      </c>
      <c r="C55" s="300">
        <v>43.34</v>
      </c>
      <c r="D55" s="261">
        <v>44.65</v>
      </c>
      <c r="E55" s="634">
        <f t="shared" si="5"/>
        <v>48.222000000000001</v>
      </c>
      <c r="F55" s="716">
        <f t="shared" si="6"/>
        <v>48.23</v>
      </c>
      <c r="G55" s="262" t="s">
        <v>596</v>
      </c>
      <c r="H55" s="262" t="s">
        <v>573</v>
      </c>
      <c r="I55" s="263" t="s">
        <v>597</v>
      </c>
      <c r="J55" s="341"/>
      <c r="K55" s="334"/>
    </row>
    <row r="56" spans="1:11" s="171" customFormat="1" ht="15" customHeight="1">
      <c r="A56" s="172"/>
      <c r="B56" s="384" t="s">
        <v>598</v>
      </c>
      <c r="C56" s="300">
        <v>43.54</v>
      </c>
      <c r="D56" s="261">
        <f t="shared" si="7"/>
        <v>44.846200000000003</v>
      </c>
      <c r="E56" s="634">
        <f t="shared" si="5"/>
        <v>48.433896000000004</v>
      </c>
      <c r="F56" s="716">
        <f t="shared" si="6"/>
        <v>48.44</v>
      </c>
      <c r="G56" s="262" t="s">
        <v>599</v>
      </c>
      <c r="H56" s="262" t="s">
        <v>573</v>
      </c>
      <c r="I56" s="263" t="s">
        <v>600</v>
      </c>
      <c r="J56" s="341"/>
      <c r="K56" s="334"/>
    </row>
    <row r="57" spans="1:11" s="171" customFormat="1" ht="15" customHeight="1">
      <c r="A57" s="172"/>
      <c r="B57" s="384" t="s">
        <v>601</v>
      </c>
      <c r="C57" s="300">
        <v>11</v>
      </c>
      <c r="D57" s="261">
        <f t="shared" si="7"/>
        <v>11.33</v>
      </c>
      <c r="E57" s="634">
        <f t="shared" si="5"/>
        <v>12.236400000000001</v>
      </c>
      <c r="F57" s="716">
        <f t="shared" si="6"/>
        <v>12.24</v>
      </c>
      <c r="G57" s="263" t="s">
        <v>602</v>
      </c>
      <c r="H57" s="263"/>
      <c r="I57" s="263"/>
      <c r="J57" s="341"/>
      <c r="K57" s="334"/>
    </row>
    <row r="58" spans="1:11" s="171" customFormat="1" ht="15" customHeight="1" thickBot="1">
      <c r="A58" s="172"/>
      <c r="B58" s="409" t="s">
        <v>603</v>
      </c>
      <c r="C58" s="308">
        <v>3.399</v>
      </c>
      <c r="D58" s="274">
        <f t="shared" si="7"/>
        <v>3.5009700000000001</v>
      </c>
      <c r="E58" s="634">
        <f t="shared" si="5"/>
        <v>3.7810476000000004</v>
      </c>
      <c r="F58" s="716">
        <f t="shared" si="6"/>
        <v>3.7899999999999996</v>
      </c>
      <c r="G58" s="276" t="s">
        <v>3145</v>
      </c>
      <c r="H58" s="276"/>
      <c r="I58" s="276"/>
      <c r="J58" s="275"/>
      <c r="K58" s="335"/>
    </row>
    <row r="59" spans="1:11" s="171" customFormat="1" ht="15" customHeight="1">
      <c r="A59" s="197"/>
      <c r="B59" s="93" t="s">
        <v>3154</v>
      </c>
      <c r="C59" s="93"/>
      <c r="D59" s="93"/>
      <c r="E59" s="93"/>
      <c r="F59" s="93"/>
      <c r="G59" s="93"/>
      <c r="H59" s="93"/>
      <c r="I59" s="61"/>
      <c r="J59" s="61"/>
      <c r="K59" s="183"/>
    </row>
    <row r="60" spans="1:11" s="171" customFormat="1" ht="15" customHeight="1">
      <c r="A60" s="149" t="s">
        <v>548</v>
      </c>
      <c r="B60" s="49" t="s">
        <v>19</v>
      </c>
      <c r="C60" s="51"/>
      <c r="D60" s="51" t="s">
        <v>3930</v>
      </c>
      <c r="E60" s="51" t="s">
        <v>4055</v>
      </c>
      <c r="F60" s="51" t="s">
        <v>3930</v>
      </c>
      <c r="G60" s="248" t="s">
        <v>178</v>
      </c>
      <c r="H60" s="248"/>
      <c r="I60" s="64"/>
      <c r="J60" s="64"/>
      <c r="K60" s="176"/>
    </row>
    <row r="61" spans="1:11" s="171" customFormat="1" ht="15" customHeight="1">
      <c r="A61" s="141" t="s">
        <v>15</v>
      </c>
      <c r="B61" s="253" t="s">
        <v>604</v>
      </c>
      <c r="C61" s="328">
        <v>47.49</v>
      </c>
      <c r="D61" s="255">
        <v>48.92</v>
      </c>
      <c r="E61" s="634">
        <f t="shared" ref="E61:E92" si="8">D61*1.08</f>
        <v>52.833600000000004</v>
      </c>
      <c r="F61" s="716">
        <f t="shared" ref="F61:F124" si="9">ROUNDUP(E61,2)</f>
        <v>52.839999999999996</v>
      </c>
      <c r="G61" s="257" t="s">
        <v>605</v>
      </c>
      <c r="H61" s="257"/>
      <c r="I61" s="271"/>
      <c r="J61" s="271"/>
      <c r="K61" s="333"/>
    </row>
    <row r="62" spans="1:11" s="171" customFormat="1" ht="15" customHeight="1">
      <c r="A62" s="198" t="s">
        <v>606</v>
      </c>
      <c r="B62" s="259" t="s">
        <v>607</v>
      </c>
      <c r="C62" s="300">
        <v>120.26</v>
      </c>
      <c r="D62" s="261">
        <f>C62*1.03</f>
        <v>123.8678</v>
      </c>
      <c r="E62" s="634">
        <f t="shared" si="8"/>
        <v>133.77722400000002</v>
      </c>
      <c r="F62" s="716">
        <f t="shared" si="9"/>
        <v>133.78</v>
      </c>
      <c r="G62" s="263" t="s">
        <v>608</v>
      </c>
      <c r="H62" s="263"/>
      <c r="I62" s="341"/>
      <c r="J62" s="341"/>
      <c r="K62" s="334"/>
    </row>
    <row r="63" spans="1:11" s="171" customFormat="1" ht="15" customHeight="1">
      <c r="A63" s="196"/>
      <c r="B63" s="259" t="s">
        <v>609</v>
      </c>
      <c r="C63" s="300">
        <v>47.49</v>
      </c>
      <c r="D63" s="261">
        <v>48.92</v>
      </c>
      <c r="E63" s="634">
        <f t="shared" si="8"/>
        <v>52.833600000000004</v>
      </c>
      <c r="F63" s="716">
        <f t="shared" si="9"/>
        <v>52.839999999999996</v>
      </c>
      <c r="G63" s="263" t="s">
        <v>610</v>
      </c>
      <c r="H63" s="263"/>
      <c r="I63" s="341"/>
      <c r="J63" s="341"/>
      <c r="K63" s="334"/>
    </row>
    <row r="64" spans="1:11" s="171" customFormat="1" ht="15" customHeight="1">
      <c r="A64" s="48"/>
      <c r="B64" s="259" t="s">
        <v>611</v>
      </c>
      <c r="C64" s="300">
        <v>120.26</v>
      </c>
      <c r="D64" s="261">
        <f>C64*1.03</f>
        <v>123.8678</v>
      </c>
      <c r="E64" s="634">
        <f t="shared" si="8"/>
        <v>133.77722400000002</v>
      </c>
      <c r="F64" s="716">
        <f t="shared" si="9"/>
        <v>133.78</v>
      </c>
      <c r="G64" s="263" t="s">
        <v>612</v>
      </c>
      <c r="H64" s="263"/>
      <c r="I64" s="341"/>
      <c r="J64" s="341"/>
      <c r="K64" s="334"/>
    </row>
    <row r="65" spans="1:11" s="171" customFormat="1" ht="15" customHeight="1">
      <c r="A65" s="48"/>
      <c r="B65" s="259" t="s">
        <v>613</v>
      </c>
      <c r="C65" s="300">
        <v>115.7</v>
      </c>
      <c r="D65" s="261">
        <v>119.18</v>
      </c>
      <c r="E65" s="634">
        <f t="shared" si="8"/>
        <v>128.71440000000001</v>
      </c>
      <c r="F65" s="716">
        <f t="shared" si="9"/>
        <v>128.72</v>
      </c>
      <c r="G65" s="263" t="s">
        <v>614</v>
      </c>
      <c r="H65" s="263"/>
      <c r="I65" s="341" t="s">
        <v>3728</v>
      </c>
      <c r="J65" s="341"/>
      <c r="K65" s="334"/>
    </row>
    <row r="66" spans="1:11" s="171" customFormat="1" ht="15" customHeight="1" thickBot="1">
      <c r="A66" s="48"/>
      <c r="B66" s="280" t="s">
        <v>615</v>
      </c>
      <c r="C66" s="411">
        <v>263.17</v>
      </c>
      <c r="D66" s="282">
        <f>C66*1.03</f>
        <v>271.06510000000003</v>
      </c>
      <c r="E66" s="723">
        <f t="shared" si="8"/>
        <v>292.75030800000008</v>
      </c>
      <c r="F66" s="703">
        <f t="shared" si="9"/>
        <v>292.76</v>
      </c>
      <c r="G66" s="283" t="s">
        <v>616</v>
      </c>
      <c r="H66" s="283"/>
      <c r="I66" s="294" t="s">
        <v>3728</v>
      </c>
      <c r="J66" s="294"/>
      <c r="K66" s="338"/>
    </row>
    <row r="67" spans="1:11" s="171" customFormat="1" ht="15" customHeight="1">
      <c r="A67" s="140" t="s">
        <v>14</v>
      </c>
      <c r="B67" s="709" t="s">
        <v>617</v>
      </c>
      <c r="C67" s="711">
        <v>47.49</v>
      </c>
      <c r="D67" s="715">
        <v>48.92</v>
      </c>
      <c r="E67" s="722">
        <f t="shared" si="8"/>
        <v>52.833600000000004</v>
      </c>
      <c r="F67" s="715">
        <f t="shared" si="9"/>
        <v>52.839999999999996</v>
      </c>
      <c r="G67" s="313" t="s">
        <v>618</v>
      </c>
      <c r="H67" s="313"/>
      <c r="I67" s="395"/>
      <c r="J67" s="395"/>
      <c r="K67" s="396"/>
    </row>
    <row r="68" spans="1:11" s="171" customFormat="1" ht="15" customHeight="1">
      <c r="A68" s="693"/>
      <c r="B68" s="701" t="s">
        <v>619</v>
      </c>
      <c r="C68" s="702">
        <v>120.26</v>
      </c>
      <c r="D68" s="716">
        <f>C68*1.03</f>
        <v>123.8678</v>
      </c>
      <c r="E68" s="634">
        <f t="shared" si="8"/>
        <v>133.77722400000002</v>
      </c>
      <c r="F68" s="716">
        <f t="shared" si="9"/>
        <v>133.78</v>
      </c>
      <c r="G68" s="263" t="s">
        <v>620</v>
      </c>
      <c r="H68" s="263"/>
      <c r="I68" s="341"/>
      <c r="J68" s="341"/>
      <c r="K68" s="334"/>
    </row>
    <row r="69" spans="1:11" s="171" customFormat="1" ht="15" customHeight="1">
      <c r="A69" s="693" t="s">
        <v>606</v>
      </c>
      <c r="B69" s="701" t="s">
        <v>621</v>
      </c>
      <c r="C69" s="702">
        <v>47.49</v>
      </c>
      <c r="D69" s="716">
        <v>48.92</v>
      </c>
      <c r="E69" s="634">
        <f t="shared" si="8"/>
        <v>52.833600000000004</v>
      </c>
      <c r="F69" s="716">
        <f t="shared" si="9"/>
        <v>52.839999999999996</v>
      </c>
      <c r="G69" s="263" t="s">
        <v>622</v>
      </c>
      <c r="H69" s="263"/>
      <c r="I69" s="341"/>
      <c r="J69" s="341"/>
      <c r="K69" s="334"/>
    </row>
    <row r="70" spans="1:11" s="171" customFormat="1" ht="15" customHeight="1">
      <c r="A70" s="48"/>
      <c r="B70" s="701" t="s">
        <v>623</v>
      </c>
      <c r="C70" s="702">
        <v>120.26</v>
      </c>
      <c r="D70" s="716">
        <f t="shared" ref="D70:D76" si="10">C70*1.03</f>
        <v>123.8678</v>
      </c>
      <c r="E70" s="634">
        <f t="shared" si="8"/>
        <v>133.77722400000002</v>
      </c>
      <c r="F70" s="716">
        <f t="shared" si="9"/>
        <v>133.78</v>
      </c>
      <c r="G70" s="263" t="s">
        <v>624</v>
      </c>
      <c r="H70" s="263"/>
      <c r="I70" s="341"/>
      <c r="J70" s="341"/>
      <c r="K70" s="334"/>
    </row>
    <row r="71" spans="1:11" s="171" customFormat="1" ht="15" customHeight="1">
      <c r="A71" s="48"/>
      <c r="B71" s="701" t="s">
        <v>625</v>
      </c>
      <c r="C71" s="702">
        <v>115.7</v>
      </c>
      <c r="D71" s="716">
        <f t="shared" si="10"/>
        <v>119.17100000000001</v>
      </c>
      <c r="E71" s="634">
        <f t="shared" si="8"/>
        <v>128.70468000000002</v>
      </c>
      <c r="F71" s="716">
        <f t="shared" si="9"/>
        <v>128.70999999999998</v>
      </c>
      <c r="G71" s="263" t="s">
        <v>626</v>
      </c>
      <c r="H71" s="263"/>
      <c r="I71" s="341" t="s">
        <v>3728</v>
      </c>
      <c r="J71" s="341"/>
      <c r="K71" s="334"/>
    </row>
    <row r="72" spans="1:11" s="171" customFormat="1" ht="15" customHeight="1" thickBot="1">
      <c r="A72" s="54"/>
      <c r="B72" s="710" t="s">
        <v>627</v>
      </c>
      <c r="C72" s="712">
        <v>255.04</v>
      </c>
      <c r="D72" s="717">
        <f t="shared" si="10"/>
        <v>262.69119999999998</v>
      </c>
      <c r="E72" s="720">
        <f t="shared" si="8"/>
        <v>283.70649600000002</v>
      </c>
      <c r="F72" s="717">
        <f t="shared" si="9"/>
        <v>283.70999999999998</v>
      </c>
      <c r="G72" s="698" t="s">
        <v>628</v>
      </c>
      <c r="H72" s="698"/>
      <c r="I72" s="275" t="s">
        <v>3728</v>
      </c>
      <c r="J72" s="275"/>
      <c r="K72" s="335"/>
    </row>
    <row r="73" spans="1:11" s="171" customFormat="1" ht="15" customHeight="1">
      <c r="A73" s="140" t="s">
        <v>16</v>
      </c>
      <c r="B73" s="709" t="s">
        <v>629</v>
      </c>
      <c r="C73" s="711">
        <v>47.49</v>
      </c>
      <c r="D73" s="715">
        <f t="shared" si="10"/>
        <v>48.914700000000003</v>
      </c>
      <c r="E73" s="722">
        <f t="shared" si="8"/>
        <v>52.82787600000001</v>
      </c>
      <c r="F73" s="715">
        <f t="shared" si="9"/>
        <v>52.83</v>
      </c>
      <c r="G73" s="313" t="s">
        <v>630</v>
      </c>
      <c r="H73" s="313"/>
      <c r="I73" s="395"/>
      <c r="J73" s="395"/>
      <c r="K73" s="396"/>
    </row>
    <row r="74" spans="1:11" s="171" customFormat="1" ht="15" customHeight="1">
      <c r="A74" s="693"/>
      <c r="B74" s="701" t="s">
        <v>632</v>
      </c>
      <c r="C74" s="702">
        <v>120.26</v>
      </c>
      <c r="D74" s="716">
        <f t="shared" si="10"/>
        <v>123.8678</v>
      </c>
      <c r="E74" s="634">
        <f t="shared" si="8"/>
        <v>133.77722400000002</v>
      </c>
      <c r="F74" s="716">
        <f t="shared" si="9"/>
        <v>133.78</v>
      </c>
      <c r="G74" s="263" t="s">
        <v>633</v>
      </c>
      <c r="H74" s="263"/>
      <c r="I74" s="341"/>
      <c r="J74" s="341"/>
      <c r="K74" s="334"/>
    </row>
    <row r="75" spans="1:11" s="171" customFormat="1" ht="15" customHeight="1">
      <c r="A75" s="693" t="s">
        <v>631</v>
      </c>
      <c r="B75" s="701" t="s">
        <v>634</v>
      </c>
      <c r="C75" s="702">
        <v>47.49</v>
      </c>
      <c r="D75" s="716">
        <f t="shared" si="10"/>
        <v>48.914700000000003</v>
      </c>
      <c r="E75" s="634">
        <f t="shared" si="8"/>
        <v>52.82787600000001</v>
      </c>
      <c r="F75" s="716">
        <f t="shared" si="9"/>
        <v>52.83</v>
      </c>
      <c r="G75" s="263" t="s">
        <v>635</v>
      </c>
      <c r="H75" s="263"/>
      <c r="I75" s="341"/>
      <c r="J75" s="341"/>
      <c r="K75" s="334"/>
    </row>
    <row r="76" spans="1:11" s="171" customFormat="1" ht="15" customHeight="1">
      <c r="A76" s="48"/>
      <c r="B76" s="701" t="s">
        <v>636</v>
      </c>
      <c r="C76" s="702">
        <v>120.26</v>
      </c>
      <c r="D76" s="716">
        <f t="shared" si="10"/>
        <v>123.8678</v>
      </c>
      <c r="E76" s="634">
        <f t="shared" si="8"/>
        <v>133.77722400000002</v>
      </c>
      <c r="F76" s="716">
        <f t="shared" si="9"/>
        <v>133.78</v>
      </c>
      <c r="G76" s="263" t="s">
        <v>637</v>
      </c>
      <c r="H76" s="263"/>
      <c r="I76" s="341"/>
      <c r="J76" s="341"/>
      <c r="K76" s="334"/>
    </row>
    <row r="77" spans="1:11" s="171" customFormat="1" ht="15" customHeight="1">
      <c r="A77" s="48"/>
      <c r="B77" s="701" t="s">
        <v>638</v>
      </c>
      <c r="C77" s="702">
        <v>115.7</v>
      </c>
      <c r="D77" s="716">
        <v>114.15</v>
      </c>
      <c r="E77" s="634">
        <f t="shared" si="8"/>
        <v>123.28200000000001</v>
      </c>
      <c r="F77" s="716">
        <f t="shared" si="9"/>
        <v>123.29</v>
      </c>
      <c r="G77" s="263" t="s">
        <v>639</v>
      </c>
      <c r="H77" s="263"/>
      <c r="I77" s="341" t="s">
        <v>3728</v>
      </c>
      <c r="J77" s="341"/>
      <c r="K77" s="334"/>
    </row>
    <row r="78" spans="1:11" s="171" customFormat="1" ht="15" customHeight="1" thickBot="1">
      <c r="A78" s="54"/>
      <c r="B78" s="710" t="s">
        <v>640</v>
      </c>
      <c r="C78" s="712">
        <v>255.04</v>
      </c>
      <c r="D78" s="717">
        <v>262.7</v>
      </c>
      <c r="E78" s="720">
        <f t="shared" si="8"/>
        <v>283.71600000000001</v>
      </c>
      <c r="F78" s="717">
        <f t="shared" si="9"/>
        <v>283.71999999999997</v>
      </c>
      <c r="G78" s="698" t="s">
        <v>641</v>
      </c>
      <c r="H78" s="698"/>
      <c r="I78" s="275" t="s">
        <v>3728</v>
      </c>
      <c r="J78" s="275"/>
      <c r="K78" s="335"/>
    </row>
    <row r="79" spans="1:11" s="171" customFormat="1" ht="15" customHeight="1">
      <c r="A79" s="141" t="s">
        <v>551</v>
      </c>
      <c r="B79" s="713" t="s">
        <v>642</v>
      </c>
      <c r="C79" s="714">
        <v>47.49</v>
      </c>
      <c r="D79" s="704">
        <v>48.92</v>
      </c>
      <c r="E79" s="721">
        <f t="shared" si="8"/>
        <v>52.833600000000004</v>
      </c>
      <c r="F79" s="704">
        <f t="shared" si="9"/>
        <v>52.839999999999996</v>
      </c>
      <c r="G79" s="391" t="s">
        <v>643</v>
      </c>
      <c r="H79" s="391"/>
      <c r="I79" s="392"/>
      <c r="J79" s="392"/>
      <c r="K79" s="393"/>
    </row>
    <row r="80" spans="1:11" s="171" customFormat="1" ht="15" customHeight="1">
      <c r="A80" s="198"/>
      <c r="B80" s="616" t="s">
        <v>645</v>
      </c>
      <c r="C80" s="619">
        <v>120.26</v>
      </c>
      <c r="D80" s="612">
        <f>C80*1.03</f>
        <v>123.8678</v>
      </c>
      <c r="E80" s="634">
        <f t="shared" si="8"/>
        <v>133.77722400000002</v>
      </c>
      <c r="F80" s="716">
        <f t="shared" si="9"/>
        <v>133.78</v>
      </c>
      <c r="G80" s="263" t="s">
        <v>646</v>
      </c>
      <c r="H80" s="263"/>
      <c r="I80" s="341"/>
      <c r="J80" s="341"/>
      <c r="K80" s="334"/>
    </row>
    <row r="81" spans="1:11" s="171" customFormat="1" ht="15" customHeight="1">
      <c r="A81" s="198" t="s">
        <v>644</v>
      </c>
      <c r="B81" s="616" t="s">
        <v>647</v>
      </c>
      <c r="C81" s="619">
        <v>47.49</v>
      </c>
      <c r="D81" s="612">
        <v>48.92</v>
      </c>
      <c r="E81" s="634">
        <f t="shared" si="8"/>
        <v>52.833600000000004</v>
      </c>
      <c r="F81" s="716">
        <f t="shared" si="9"/>
        <v>52.839999999999996</v>
      </c>
      <c r="G81" s="263" t="s">
        <v>648</v>
      </c>
      <c r="H81" s="263"/>
      <c r="I81" s="341"/>
      <c r="J81" s="341"/>
      <c r="K81" s="334"/>
    </row>
    <row r="82" spans="1:11" s="171" customFormat="1" ht="15" customHeight="1">
      <c r="A82" s="48"/>
      <c r="B82" s="616" t="s">
        <v>649</v>
      </c>
      <c r="C82" s="619">
        <v>120.26</v>
      </c>
      <c r="D82" s="612">
        <f>C82*1.03</f>
        <v>123.8678</v>
      </c>
      <c r="E82" s="634">
        <f t="shared" si="8"/>
        <v>133.77722400000002</v>
      </c>
      <c r="F82" s="716">
        <f t="shared" si="9"/>
        <v>133.78</v>
      </c>
      <c r="G82" s="263" t="s">
        <v>650</v>
      </c>
      <c r="H82" s="263"/>
      <c r="I82" s="341"/>
      <c r="J82" s="341"/>
      <c r="K82" s="334"/>
    </row>
    <row r="83" spans="1:11" s="171" customFormat="1" ht="15" customHeight="1">
      <c r="A83" s="48"/>
      <c r="B83" s="616" t="s">
        <v>651</v>
      </c>
      <c r="C83" s="619">
        <v>115.7</v>
      </c>
      <c r="D83" s="612">
        <v>114.15</v>
      </c>
      <c r="E83" s="634">
        <f t="shared" si="8"/>
        <v>123.28200000000001</v>
      </c>
      <c r="F83" s="716">
        <f t="shared" si="9"/>
        <v>123.29</v>
      </c>
      <c r="G83" s="263" t="s">
        <v>652</v>
      </c>
      <c r="H83" s="263"/>
      <c r="I83" s="341" t="s">
        <v>3728</v>
      </c>
      <c r="J83" s="341"/>
      <c r="K83" s="334"/>
    </row>
    <row r="84" spans="1:11" s="171" customFormat="1" ht="15" customHeight="1" thickBot="1">
      <c r="A84" s="48"/>
      <c r="B84" s="706" t="s">
        <v>653</v>
      </c>
      <c r="C84" s="708">
        <v>255.04</v>
      </c>
      <c r="D84" s="703">
        <v>262.7</v>
      </c>
      <c r="E84" s="723">
        <f t="shared" si="8"/>
        <v>283.71600000000001</v>
      </c>
      <c r="F84" s="703">
        <f t="shared" si="9"/>
        <v>283.71999999999997</v>
      </c>
      <c r="G84" s="697" t="s">
        <v>654</v>
      </c>
      <c r="H84" s="697"/>
      <c r="I84" s="294" t="s">
        <v>3728</v>
      </c>
      <c r="J84" s="294"/>
      <c r="K84" s="338"/>
    </row>
    <row r="85" spans="1:11" s="171" customFormat="1" ht="15" customHeight="1">
      <c r="A85" s="140" t="s">
        <v>553</v>
      </c>
      <c r="B85" s="709" t="s">
        <v>655</v>
      </c>
      <c r="C85" s="711">
        <v>47.49</v>
      </c>
      <c r="D85" s="715">
        <v>48.92</v>
      </c>
      <c r="E85" s="722">
        <f t="shared" si="8"/>
        <v>52.833600000000004</v>
      </c>
      <c r="F85" s="715">
        <f t="shared" si="9"/>
        <v>52.839999999999996</v>
      </c>
      <c r="G85" s="313" t="s">
        <v>656</v>
      </c>
      <c r="H85" s="313"/>
      <c r="I85" s="395"/>
      <c r="J85" s="395"/>
      <c r="K85" s="396"/>
    </row>
    <row r="86" spans="1:11" s="171" customFormat="1" ht="15" customHeight="1">
      <c r="A86" s="693"/>
      <c r="B86" s="701" t="s">
        <v>658</v>
      </c>
      <c r="C86" s="702">
        <v>120.26</v>
      </c>
      <c r="D86" s="716">
        <f>C86*1.03</f>
        <v>123.8678</v>
      </c>
      <c r="E86" s="634">
        <f t="shared" si="8"/>
        <v>133.77722400000002</v>
      </c>
      <c r="F86" s="716">
        <f t="shared" si="9"/>
        <v>133.78</v>
      </c>
      <c r="G86" s="263" t="s">
        <v>659</v>
      </c>
      <c r="H86" s="263"/>
      <c r="I86" s="341"/>
      <c r="J86" s="341"/>
      <c r="K86" s="334"/>
    </row>
    <row r="87" spans="1:11" s="171" customFormat="1" ht="15" customHeight="1">
      <c r="A87" s="693" t="s">
        <v>657</v>
      </c>
      <c r="B87" s="701" t="s">
        <v>660</v>
      </c>
      <c r="C87" s="702">
        <v>47.49</v>
      </c>
      <c r="D87" s="716">
        <v>48.92</v>
      </c>
      <c r="E87" s="634">
        <f t="shared" si="8"/>
        <v>52.833600000000004</v>
      </c>
      <c r="F87" s="716">
        <f t="shared" si="9"/>
        <v>52.839999999999996</v>
      </c>
      <c r="G87" s="263" t="s">
        <v>661</v>
      </c>
      <c r="H87" s="263"/>
      <c r="I87" s="341"/>
      <c r="J87" s="341"/>
      <c r="K87" s="334"/>
    </row>
    <row r="88" spans="1:11" s="171" customFormat="1" ht="15" customHeight="1">
      <c r="A88" s="48"/>
      <c r="B88" s="410" t="s">
        <v>662</v>
      </c>
      <c r="C88" s="702">
        <v>120.26</v>
      </c>
      <c r="D88" s="716">
        <f>C88*1.03</f>
        <v>123.8678</v>
      </c>
      <c r="E88" s="634">
        <f t="shared" si="8"/>
        <v>133.77722400000002</v>
      </c>
      <c r="F88" s="716">
        <f t="shared" si="9"/>
        <v>133.78</v>
      </c>
      <c r="G88" s="263" t="s">
        <v>663</v>
      </c>
      <c r="H88" s="263"/>
      <c r="I88" s="341"/>
      <c r="J88" s="341"/>
      <c r="K88" s="334"/>
    </row>
    <row r="89" spans="1:11" s="171" customFormat="1" ht="15" customHeight="1">
      <c r="A89" s="48"/>
      <c r="B89" s="701" t="s">
        <v>664</v>
      </c>
      <c r="C89" s="702">
        <v>115.7</v>
      </c>
      <c r="D89" s="716">
        <v>114.15</v>
      </c>
      <c r="E89" s="634">
        <f t="shared" si="8"/>
        <v>123.28200000000001</v>
      </c>
      <c r="F89" s="716">
        <f t="shared" si="9"/>
        <v>123.29</v>
      </c>
      <c r="G89" s="263" t="s">
        <v>665</v>
      </c>
      <c r="H89" s="263"/>
      <c r="I89" s="341" t="s">
        <v>3728</v>
      </c>
      <c r="J89" s="341"/>
      <c r="K89" s="334"/>
    </row>
    <row r="90" spans="1:11" s="171" customFormat="1" ht="15" customHeight="1" thickBot="1">
      <c r="A90" s="54"/>
      <c r="B90" s="710" t="s">
        <v>666</v>
      </c>
      <c r="C90" s="712">
        <v>255.04</v>
      </c>
      <c r="D90" s="717">
        <v>262.7</v>
      </c>
      <c r="E90" s="720">
        <f t="shared" si="8"/>
        <v>283.71600000000001</v>
      </c>
      <c r="F90" s="717">
        <f t="shared" si="9"/>
        <v>283.71999999999997</v>
      </c>
      <c r="G90" s="698" t="s">
        <v>667</v>
      </c>
      <c r="H90" s="698"/>
      <c r="I90" s="275" t="s">
        <v>3728</v>
      </c>
      <c r="J90" s="275"/>
      <c r="K90" s="335"/>
    </row>
    <row r="91" spans="1:11" s="171" customFormat="1" ht="15" customHeight="1" thickBot="1">
      <c r="A91" s="724" t="s">
        <v>3148</v>
      </c>
      <c r="B91" s="43" t="s">
        <v>668</v>
      </c>
      <c r="C91" s="730">
        <v>441.82</v>
      </c>
      <c r="D91" s="731">
        <v>455.08</v>
      </c>
      <c r="E91" s="732">
        <f t="shared" si="8"/>
        <v>491.4864</v>
      </c>
      <c r="F91" s="731">
        <f t="shared" si="9"/>
        <v>491.49</v>
      </c>
      <c r="G91" s="56" t="s">
        <v>669</v>
      </c>
      <c r="H91" s="56"/>
      <c r="I91" s="55"/>
      <c r="J91" s="55"/>
      <c r="K91" s="178"/>
    </row>
    <row r="92" spans="1:11" s="171" customFormat="1" ht="15" customHeight="1" thickBot="1">
      <c r="A92" s="144" t="s">
        <v>3147</v>
      </c>
      <c r="B92" s="376" t="s">
        <v>668</v>
      </c>
      <c r="C92" s="405">
        <v>441.82</v>
      </c>
      <c r="D92" s="406">
        <v>455.08</v>
      </c>
      <c r="E92" s="726">
        <f t="shared" si="8"/>
        <v>491.4864</v>
      </c>
      <c r="F92" s="406">
        <f t="shared" si="9"/>
        <v>491.49</v>
      </c>
      <c r="G92" s="146" t="s">
        <v>669</v>
      </c>
      <c r="H92" s="150"/>
      <c r="I92" s="150"/>
      <c r="J92" s="150"/>
      <c r="K92" s="201"/>
    </row>
    <row r="93" spans="1:11" s="171" customFormat="1" ht="15" customHeight="1" thickBot="1">
      <c r="A93" s="144" t="s">
        <v>670</v>
      </c>
      <c r="B93" s="376" t="s">
        <v>671</v>
      </c>
      <c r="C93" s="405">
        <v>527.48</v>
      </c>
      <c r="D93" s="406">
        <v>543.30999999999995</v>
      </c>
      <c r="E93" s="726">
        <f t="shared" ref="E93:E124" si="11">D93*1.08</f>
        <v>586.77480000000003</v>
      </c>
      <c r="F93" s="406">
        <f t="shared" si="9"/>
        <v>586.78</v>
      </c>
      <c r="G93" s="146" t="s">
        <v>672</v>
      </c>
      <c r="H93" s="146"/>
      <c r="I93" s="199"/>
      <c r="J93" s="199"/>
      <c r="K93" s="200"/>
    </row>
    <row r="94" spans="1:11" s="171" customFormat="1" ht="15" customHeight="1">
      <c r="A94" s="141" t="s">
        <v>673</v>
      </c>
      <c r="B94" s="713" t="s">
        <v>674</v>
      </c>
      <c r="C94" s="714">
        <v>142.47</v>
      </c>
      <c r="D94" s="704">
        <v>146.75</v>
      </c>
      <c r="E94" s="721">
        <f t="shared" si="11"/>
        <v>158.49</v>
      </c>
      <c r="F94" s="704">
        <f t="shared" si="9"/>
        <v>158.49</v>
      </c>
      <c r="G94" s="391" t="s">
        <v>675</v>
      </c>
      <c r="H94" s="391"/>
      <c r="I94" s="392"/>
      <c r="J94" s="392"/>
      <c r="K94" s="393"/>
    </row>
    <row r="95" spans="1:11" s="171" customFormat="1" ht="15" customHeight="1">
      <c r="A95" s="196"/>
      <c r="B95" s="616" t="s">
        <v>677</v>
      </c>
      <c r="C95" s="619">
        <v>360.78</v>
      </c>
      <c r="D95" s="612">
        <v>371.61</v>
      </c>
      <c r="E95" s="634">
        <f t="shared" si="11"/>
        <v>401.33880000000005</v>
      </c>
      <c r="F95" s="716">
        <f t="shared" si="9"/>
        <v>401.34</v>
      </c>
      <c r="G95" s="263" t="s">
        <v>678</v>
      </c>
      <c r="H95" s="263"/>
      <c r="I95" s="341"/>
      <c r="J95" s="341"/>
      <c r="K95" s="334"/>
    </row>
    <row r="96" spans="1:11" s="171" customFormat="1" ht="15" customHeight="1">
      <c r="A96" s="198" t="s">
        <v>676</v>
      </c>
      <c r="B96" s="616" t="s">
        <v>679</v>
      </c>
      <c r="C96" s="619">
        <v>332.43</v>
      </c>
      <c r="D96" s="612">
        <v>342.41</v>
      </c>
      <c r="E96" s="634">
        <f t="shared" si="11"/>
        <v>369.80280000000005</v>
      </c>
      <c r="F96" s="716">
        <f t="shared" si="9"/>
        <v>369.81</v>
      </c>
      <c r="G96" s="263" t="s">
        <v>680</v>
      </c>
      <c r="H96" s="263"/>
      <c r="I96" s="341"/>
      <c r="J96" s="341" t="s">
        <v>3728</v>
      </c>
      <c r="K96" s="334"/>
    </row>
    <row r="97" spans="1:11" s="171" customFormat="1" ht="15" customHeight="1" thickBot="1">
      <c r="A97" s="48"/>
      <c r="B97" s="706" t="s">
        <v>681</v>
      </c>
      <c r="C97" s="708">
        <v>765.09</v>
      </c>
      <c r="D97" s="703">
        <v>788.05</v>
      </c>
      <c r="E97" s="723">
        <f t="shared" si="11"/>
        <v>851.09400000000005</v>
      </c>
      <c r="F97" s="703">
        <f t="shared" si="9"/>
        <v>851.1</v>
      </c>
      <c r="G97" s="697" t="s">
        <v>682</v>
      </c>
      <c r="H97" s="697"/>
      <c r="I97" s="294"/>
      <c r="J97" s="294" t="s">
        <v>3728</v>
      </c>
      <c r="K97" s="338"/>
    </row>
    <row r="98" spans="1:11" s="171" customFormat="1" ht="15" customHeight="1">
      <c r="A98" s="140" t="s">
        <v>683</v>
      </c>
      <c r="B98" s="709" t="s">
        <v>684</v>
      </c>
      <c r="C98" s="711">
        <v>142.47</v>
      </c>
      <c r="D98" s="715">
        <v>146.75</v>
      </c>
      <c r="E98" s="722">
        <f t="shared" si="11"/>
        <v>158.49</v>
      </c>
      <c r="F98" s="715">
        <f t="shared" si="9"/>
        <v>158.49</v>
      </c>
      <c r="G98" s="313" t="s">
        <v>685</v>
      </c>
      <c r="H98" s="313"/>
      <c r="I98" s="395"/>
      <c r="J98" s="395"/>
      <c r="K98" s="396"/>
    </row>
    <row r="99" spans="1:11" s="171" customFormat="1" ht="15" customHeight="1">
      <c r="A99" s="693"/>
      <c r="B99" s="701" t="s">
        <v>687</v>
      </c>
      <c r="C99" s="702">
        <v>360.78</v>
      </c>
      <c r="D99" s="716">
        <v>371.61</v>
      </c>
      <c r="E99" s="634">
        <f t="shared" si="11"/>
        <v>401.33880000000005</v>
      </c>
      <c r="F99" s="716">
        <f t="shared" si="9"/>
        <v>401.34</v>
      </c>
      <c r="G99" s="263" t="s">
        <v>688</v>
      </c>
      <c r="H99" s="263"/>
      <c r="I99" s="341"/>
      <c r="J99" s="341"/>
      <c r="K99" s="334"/>
    </row>
    <row r="100" spans="1:11" s="171" customFormat="1" ht="15" customHeight="1">
      <c r="A100" s="693" t="s">
        <v>686</v>
      </c>
      <c r="B100" s="701" t="s">
        <v>689</v>
      </c>
      <c r="C100" s="702">
        <v>332.43</v>
      </c>
      <c r="D100" s="716">
        <v>342.41</v>
      </c>
      <c r="E100" s="634">
        <f t="shared" si="11"/>
        <v>369.80280000000005</v>
      </c>
      <c r="F100" s="716">
        <f t="shared" si="9"/>
        <v>369.81</v>
      </c>
      <c r="G100" s="263" t="s">
        <v>690</v>
      </c>
      <c r="H100" s="263"/>
      <c r="I100" s="341"/>
      <c r="J100" s="341" t="s">
        <v>3728</v>
      </c>
      <c r="K100" s="334"/>
    </row>
    <row r="101" spans="1:11" s="171" customFormat="1" ht="15" customHeight="1" thickBot="1">
      <c r="A101" s="142"/>
      <c r="B101" s="710" t="s">
        <v>691</v>
      </c>
      <c r="C101" s="712">
        <v>765.09</v>
      </c>
      <c r="D101" s="717">
        <v>788.05</v>
      </c>
      <c r="E101" s="720">
        <f t="shared" si="11"/>
        <v>851.09400000000005</v>
      </c>
      <c r="F101" s="717">
        <f t="shared" si="9"/>
        <v>851.1</v>
      </c>
      <c r="G101" s="698" t="s">
        <v>692</v>
      </c>
      <c r="H101" s="698"/>
      <c r="I101" s="275"/>
      <c r="J101" s="275" t="s">
        <v>3728</v>
      </c>
      <c r="K101" s="335"/>
    </row>
    <row r="102" spans="1:11" s="171" customFormat="1" ht="15" customHeight="1">
      <c r="A102" s="141" t="s">
        <v>17</v>
      </c>
      <c r="B102" s="399" t="s">
        <v>693</v>
      </c>
      <c r="C102" s="400">
        <v>72.22</v>
      </c>
      <c r="D102" s="401">
        <f>C102*1.03</f>
        <v>74.386600000000001</v>
      </c>
      <c r="E102" s="721">
        <f t="shared" si="11"/>
        <v>80.337528000000006</v>
      </c>
      <c r="F102" s="704">
        <f t="shared" si="9"/>
        <v>80.34</v>
      </c>
      <c r="G102" s="391" t="s">
        <v>694</v>
      </c>
      <c r="H102" s="391"/>
      <c r="I102" s="392"/>
      <c r="J102" s="392"/>
      <c r="K102" s="393"/>
    </row>
    <row r="103" spans="1:11" s="171" customFormat="1" ht="15" customHeight="1">
      <c r="A103" s="198"/>
      <c r="B103" s="259" t="s">
        <v>695</v>
      </c>
      <c r="C103" s="300">
        <v>176.91</v>
      </c>
      <c r="D103" s="261">
        <f>C103*1.03</f>
        <v>182.21729999999999</v>
      </c>
      <c r="E103" s="634">
        <f t="shared" si="11"/>
        <v>196.79468400000002</v>
      </c>
      <c r="F103" s="716">
        <f t="shared" si="9"/>
        <v>196.79999999999998</v>
      </c>
      <c r="G103" s="263" t="s">
        <v>696</v>
      </c>
      <c r="H103" s="263"/>
      <c r="I103" s="341"/>
      <c r="J103" s="341"/>
      <c r="K103" s="334"/>
    </row>
    <row r="104" spans="1:11" s="171" customFormat="1" ht="15" customHeight="1">
      <c r="A104" s="198" t="s">
        <v>631</v>
      </c>
      <c r="B104" s="259" t="s">
        <v>697</v>
      </c>
      <c r="C104" s="300">
        <v>72.22</v>
      </c>
      <c r="D104" s="261">
        <f>C104*1.03</f>
        <v>74.386600000000001</v>
      </c>
      <c r="E104" s="634">
        <f t="shared" si="11"/>
        <v>80.337528000000006</v>
      </c>
      <c r="F104" s="716">
        <f t="shared" si="9"/>
        <v>80.34</v>
      </c>
      <c r="G104" s="263" t="s">
        <v>698</v>
      </c>
      <c r="H104" s="263"/>
      <c r="I104" s="341"/>
      <c r="J104" s="341"/>
      <c r="K104" s="334"/>
    </row>
    <row r="105" spans="1:11" s="171" customFormat="1" ht="15" customHeight="1">
      <c r="A105" s="141"/>
      <c r="B105" s="259" t="s">
        <v>699</v>
      </c>
      <c r="C105" s="300">
        <v>176.91</v>
      </c>
      <c r="D105" s="261">
        <f>C105*1.03</f>
        <v>182.21729999999999</v>
      </c>
      <c r="E105" s="634">
        <f t="shared" si="11"/>
        <v>196.79468400000002</v>
      </c>
      <c r="F105" s="716">
        <f t="shared" si="9"/>
        <v>196.79999999999998</v>
      </c>
      <c r="G105" s="263" t="s">
        <v>700</v>
      </c>
      <c r="H105" s="263"/>
      <c r="I105" s="341"/>
      <c r="J105" s="341"/>
      <c r="K105" s="334"/>
    </row>
    <row r="106" spans="1:11" s="171" customFormat="1" ht="15" customHeight="1">
      <c r="A106" s="141"/>
      <c r="B106" s="259" t="s">
        <v>701</v>
      </c>
      <c r="C106" s="300">
        <v>210.87</v>
      </c>
      <c r="D106" s="261">
        <f>C106*1.03</f>
        <v>217.1961</v>
      </c>
      <c r="E106" s="634">
        <f t="shared" si="11"/>
        <v>234.57178800000003</v>
      </c>
      <c r="F106" s="716">
        <f t="shared" si="9"/>
        <v>234.57999999999998</v>
      </c>
      <c r="G106" s="263" t="s">
        <v>702</v>
      </c>
      <c r="H106" s="263"/>
      <c r="I106" s="341"/>
      <c r="J106" s="341" t="s">
        <v>3728</v>
      </c>
      <c r="K106" s="334"/>
    </row>
    <row r="107" spans="1:11" s="171" customFormat="1" ht="15" customHeight="1" thickBot="1">
      <c r="A107" s="141"/>
      <c r="B107" s="280" t="s">
        <v>703</v>
      </c>
      <c r="C107" s="411">
        <v>331.15</v>
      </c>
      <c r="D107" s="282">
        <v>341.09</v>
      </c>
      <c r="E107" s="723">
        <f t="shared" si="11"/>
        <v>368.37720000000002</v>
      </c>
      <c r="F107" s="703">
        <f t="shared" si="9"/>
        <v>368.38</v>
      </c>
      <c r="G107" s="283" t="s">
        <v>704</v>
      </c>
      <c r="H107" s="283"/>
      <c r="I107" s="294"/>
      <c r="J107" s="294" t="s">
        <v>3728</v>
      </c>
      <c r="K107" s="338"/>
    </row>
    <row r="108" spans="1:11" s="171" customFormat="1" ht="15" customHeight="1">
      <c r="A108" s="140" t="s">
        <v>705</v>
      </c>
      <c r="B108" s="709" t="s">
        <v>706</v>
      </c>
      <c r="C108" s="711">
        <v>47.49</v>
      </c>
      <c r="D108" s="715">
        <v>48.92</v>
      </c>
      <c r="E108" s="722">
        <f t="shared" si="11"/>
        <v>52.833600000000004</v>
      </c>
      <c r="F108" s="715">
        <f t="shared" si="9"/>
        <v>52.839999999999996</v>
      </c>
      <c r="G108" s="313" t="s">
        <v>3150</v>
      </c>
      <c r="H108" s="313"/>
      <c r="I108" s="395"/>
      <c r="J108" s="395"/>
      <c r="K108" s="396"/>
    </row>
    <row r="109" spans="1:11" s="171" customFormat="1" ht="15" customHeight="1">
      <c r="A109" s="693"/>
      <c r="B109" s="410" t="s">
        <v>708</v>
      </c>
      <c r="C109" s="702">
        <v>120.26</v>
      </c>
      <c r="D109" s="716">
        <f>C109*1.03</f>
        <v>123.8678</v>
      </c>
      <c r="E109" s="634">
        <f t="shared" si="11"/>
        <v>133.77722400000002</v>
      </c>
      <c r="F109" s="716">
        <f t="shared" si="9"/>
        <v>133.78</v>
      </c>
      <c r="G109" s="263" t="s">
        <v>3149</v>
      </c>
      <c r="H109" s="263"/>
      <c r="I109" s="341"/>
      <c r="J109" s="341"/>
      <c r="K109" s="334"/>
    </row>
    <row r="110" spans="1:11" s="171" customFormat="1" ht="15" customHeight="1">
      <c r="A110" s="693" t="s">
        <v>707</v>
      </c>
      <c r="B110" s="701" t="s">
        <v>709</v>
      </c>
      <c r="C110" s="702">
        <v>47.49</v>
      </c>
      <c r="D110" s="716">
        <v>48.92</v>
      </c>
      <c r="E110" s="634">
        <f t="shared" si="11"/>
        <v>52.833600000000004</v>
      </c>
      <c r="F110" s="716">
        <f t="shared" si="9"/>
        <v>52.839999999999996</v>
      </c>
      <c r="G110" s="263" t="s">
        <v>710</v>
      </c>
      <c r="H110" s="263"/>
      <c r="I110" s="341"/>
      <c r="J110" s="341"/>
      <c r="K110" s="334"/>
    </row>
    <row r="111" spans="1:11" s="171" customFormat="1" ht="15" customHeight="1">
      <c r="A111" s="141"/>
      <c r="B111" s="701" t="s">
        <v>711</v>
      </c>
      <c r="C111" s="702">
        <v>120.27</v>
      </c>
      <c r="D111" s="716">
        <f>C111*1.03</f>
        <v>123.8781</v>
      </c>
      <c r="E111" s="634">
        <f t="shared" si="11"/>
        <v>133.78834800000001</v>
      </c>
      <c r="F111" s="716">
        <f t="shared" si="9"/>
        <v>133.79</v>
      </c>
      <c r="G111" s="263" t="s">
        <v>712</v>
      </c>
      <c r="H111" s="263"/>
      <c r="I111" s="341"/>
      <c r="J111" s="341"/>
      <c r="K111" s="334"/>
    </row>
    <row r="112" spans="1:11" s="171" customFormat="1" ht="15" customHeight="1">
      <c r="A112" s="141"/>
      <c r="B112" s="701" t="s">
        <v>713</v>
      </c>
      <c r="C112" s="702">
        <v>110.82</v>
      </c>
      <c r="D112" s="716">
        <v>114.15</v>
      </c>
      <c r="E112" s="634">
        <f t="shared" si="11"/>
        <v>123.28200000000001</v>
      </c>
      <c r="F112" s="716">
        <f t="shared" si="9"/>
        <v>123.29</v>
      </c>
      <c r="G112" s="263" t="s">
        <v>714</v>
      </c>
      <c r="H112" s="263"/>
      <c r="I112" s="341"/>
      <c r="J112" s="341" t="s">
        <v>3728</v>
      </c>
      <c r="K112" s="334"/>
    </row>
    <row r="113" spans="1:11" s="171" customFormat="1" ht="15" customHeight="1" thickBot="1">
      <c r="A113" s="142"/>
      <c r="B113" s="710" t="s">
        <v>715</v>
      </c>
      <c r="C113" s="712">
        <v>255.04</v>
      </c>
      <c r="D113" s="717">
        <v>262.7</v>
      </c>
      <c r="E113" s="720">
        <f t="shared" si="11"/>
        <v>283.71600000000001</v>
      </c>
      <c r="F113" s="717">
        <f t="shared" si="9"/>
        <v>283.71999999999997</v>
      </c>
      <c r="G113" s="698" t="s">
        <v>716</v>
      </c>
      <c r="H113" s="698"/>
      <c r="I113" s="275"/>
      <c r="J113" s="275" t="s">
        <v>3728</v>
      </c>
      <c r="K113" s="335"/>
    </row>
    <row r="114" spans="1:11" s="171" customFormat="1" ht="15" customHeight="1">
      <c r="A114" s="141" t="s">
        <v>717</v>
      </c>
      <c r="B114" s="399" t="s">
        <v>718</v>
      </c>
      <c r="C114" s="400">
        <v>47.49</v>
      </c>
      <c r="D114" s="401">
        <f>C114*1.03</f>
        <v>48.914700000000003</v>
      </c>
      <c r="E114" s="721">
        <f t="shared" si="11"/>
        <v>52.82787600000001</v>
      </c>
      <c r="F114" s="704">
        <f t="shared" si="9"/>
        <v>52.83</v>
      </c>
      <c r="G114" s="391" t="s">
        <v>3151</v>
      </c>
      <c r="H114" s="391"/>
      <c r="I114" s="392"/>
      <c r="J114" s="392"/>
      <c r="K114" s="393"/>
    </row>
    <row r="115" spans="1:11" s="171" customFormat="1" ht="15" customHeight="1">
      <c r="A115" s="198"/>
      <c r="B115" s="259" t="s">
        <v>720</v>
      </c>
      <c r="C115" s="300">
        <v>120.26</v>
      </c>
      <c r="D115" s="261">
        <f>C115*1.03</f>
        <v>123.8678</v>
      </c>
      <c r="E115" s="634">
        <f t="shared" si="11"/>
        <v>133.77722400000002</v>
      </c>
      <c r="F115" s="716">
        <f t="shared" si="9"/>
        <v>133.78</v>
      </c>
      <c r="G115" s="263" t="s">
        <v>721</v>
      </c>
      <c r="H115" s="263"/>
      <c r="I115" s="341"/>
      <c r="J115" s="341"/>
      <c r="K115" s="334"/>
    </row>
    <row r="116" spans="1:11" s="171" customFormat="1" ht="15" customHeight="1">
      <c r="A116" s="198" t="s">
        <v>719</v>
      </c>
      <c r="B116" s="259" t="s">
        <v>722</v>
      </c>
      <c r="C116" s="300">
        <v>47.49</v>
      </c>
      <c r="D116" s="261">
        <v>48.92</v>
      </c>
      <c r="E116" s="634">
        <f t="shared" si="11"/>
        <v>52.833600000000004</v>
      </c>
      <c r="F116" s="716">
        <f t="shared" si="9"/>
        <v>52.839999999999996</v>
      </c>
      <c r="G116" s="263" t="s">
        <v>723</v>
      </c>
      <c r="H116" s="263"/>
      <c r="I116" s="341"/>
      <c r="J116" s="341"/>
      <c r="K116" s="334"/>
    </row>
    <row r="117" spans="1:11" s="171" customFormat="1" ht="15" customHeight="1">
      <c r="A117" s="141"/>
      <c r="B117" s="410" t="s">
        <v>724</v>
      </c>
      <c r="C117" s="300">
        <v>120.27</v>
      </c>
      <c r="D117" s="261">
        <f>C117*1.03</f>
        <v>123.8781</v>
      </c>
      <c r="E117" s="634">
        <f t="shared" si="11"/>
        <v>133.78834800000001</v>
      </c>
      <c r="F117" s="716">
        <f t="shared" si="9"/>
        <v>133.79</v>
      </c>
      <c r="G117" s="263" t="s">
        <v>725</v>
      </c>
      <c r="H117" s="263"/>
      <c r="I117" s="341"/>
      <c r="J117" s="341"/>
      <c r="K117" s="334"/>
    </row>
    <row r="118" spans="1:11" s="171" customFormat="1" ht="15" customHeight="1">
      <c r="A118" s="141"/>
      <c r="B118" s="259" t="s">
        <v>726</v>
      </c>
      <c r="C118" s="300">
        <v>110.82</v>
      </c>
      <c r="D118" s="261">
        <f>C118*1.03</f>
        <v>114.1446</v>
      </c>
      <c r="E118" s="634">
        <f t="shared" si="11"/>
        <v>123.276168</v>
      </c>
      <c r="F118" s="716">
        <f t="shared" si="9"/>
        <v>123.28</v>
      </c>
      <c r="G118" s="263" t="s">
        <v>727</v>
      </c>
      <c r="H118" s="263"/>
      <c r="I118" s="341"/>
      <c r="J118" s="341" t="s">
        <v>3728</v>
      </c>
      <c r="K118" s="334"/>
    </row>
    <row r="119" spans="1:11" s="171" customFormat="1" ht="15" customHeight="1" thickBot="1">
      <c r="A119" s="141"/>
      <c r="B119" s="280" t="s">
        <v>728</v>
      </c>
      <c r="C119" s="411">
        <v>255.04</v>
      </c>
      <c r="D119" s="282">
        <f>C119*1.03</f>
        <v>262.69119999999998</v>
      </c>
      <c r="E119" s="723">
        <f t="shared" si="11"/>
        <v>283.70649600000002</v>
      </c>
      <c r="F119" s="703">
        <f t="shared" si="9"/>
        <v>283.70999999999998</v>
      </c>
      <c r="G119" s="283" t="s">
        <v>729</v>
      </c>
      <c r="H119" s="283"/>
      <c r="I119" s="294"/>
      <c r="J119" s="294" t="s">
        <v>3728</v>
      </c>
      <c r="K119" s="338"/>
    </row>
    <row r="120" spans="1:11" s="171" customFormat="1" ht="15" customHeight="1">
      <c r="A120" s="140" t="s">
        <v>730</v>
      </c>
      <c r="B120" s="709" t="s">
        <v>731</v>
      </c>
      <c r="C120" s="711">
        <v>52.431120000000007</v>
      </c>
      <c r="D120" s="715">
        <v>54.01</v>
      </c>
      <c r="E120" s="722">
        <f t="shared" si="11"/>
        <v>58.330800000000004</v>
      </c>
      <c r="F120" s="715">
        <f t="shared" si="9"/>
        <v>58.339999999999996</v>
      </c>
      <c r="G120" s="313" t="s">
        <v>732</v>
      </c>
      <c r="H120" s="313"/>
      <c r="I120" s="395"/>
      <c r="J120" s="395"/>
      <c r="K120" s="396"/>
    </row>
    <row r="121" spans="1:11" s="171" customFormat="1" ht="15" customHeight="1">
      <c r="A121" s="693"/>
      <c r="B121" s="701" t="s">
        <v>734</v>
      </c>
      <c r="C121" s="702">
        <v>124.78862000000002</v>
      </c>
      <c r="D121" s="716">
        <f>C121*1.03</f>
        <v>128.53227860000004</v>
      </c>
      <c r="E121" s="634">
        <f t="shared" si="11"/>
        <v>138.81486088800006</v>
      </c>
      <c r="F121" s="716">
        <f t="shared" si="9"/>
        <v>138.82</v>
      </c>
      <c r="G121" s="263" t="s">
        <v>735</v>
      </c>
      <c r="H121" s="263"/>
      <c r="I121" s="341"/>
      <c r="J121" s="341"/>
      <c r="K121" s="334"/>
    </row>
    <row r="122" spans="1:11" s="171" customFormat="1" ht="15" customHeight="1">
      <c r="A122" s="693" t="s">
        <v>733</v>
      </c>
      <c r="B122" s="701" t="s">
        <v>736</v>
      </c>
      <c r="C122" s="702">
        <v>52.431120000000007</v>
      </c>
      <c r="D122" s="716">
        <v>54.01</v>
      </c>
      <c r="E122" s="634">
        <f t="shared" si="11"/>
        <v>58.330800000000004</v>
      </c>
      <c r="F122" s="716">
        <f t="shared" si="9"/>
        <v>58.339999999999996</v>
      </c>
      <c r="G122" s="263" t="s">
        <v>737</v>
      </c>
      <c r="H122" s="263"/>
      <c r="I122" s="341"/>
      <c r="J122" s="341"/>
      <c r="K122" s="334"/>
    </row>
    <row r="123" spans="1:11" s="171" customFormat="1" ht="15" customHeight="1">
      <c r="A123" s="141"/>
      <c r="B123" s="410" t="s">
        <v>738</v>
      </c>
      <c r="C123" s="702">
        <v>124.78862000000002</v>
      </c>
      <c r="D123" s="716">
        <f>C123*1.03</f>
        <v>128.53227860000004</v>
      </c>
      <c r="E123" s="634">
        <f t="shared" si="11"/>
        <v>138.81486088800006</v>
      </c>
      <c r="F123" s="716">
        <f t="shared" si="9"/>
        <v>138.82</v>
      </c>
      <c r="G123" s="263" t="s">
        <v>739</v>
      </c>
      <c r="H123" s="263"/>
      <c r="I123" s="341"/>
      <c r="J123" s="341"/>
      <c r="K123" s="334"/>
    </row>
    <row r="124" spans="1:11" s="171" customFormat="1" ht="15" customHeight="1">
      <c r="A124" s="141"/>
      <c r="B124" s="701" t="s">
        <v>740</v>
      </c>
      <c r="C124" s="702">
        <v>118.2234</v>
      </c>
      <c r="D124" s="716">
        <f>C124*1.03</f>
        <v>121.77010199999999</v>
      </c>
      <c r="E124" s="634">
        <f t="shared" si="11"/>
        <v>131.51171016000001</v>
      </c>
      <c r="F124" s="716">
        <f t="shared" si="9"/>
        <v>131.51999999999998</v>
      </c>
      <c r="G124" s="263" t="s">
        <v>741</v>
      </c>
      <c r="H124" s="263"/>
      <c r="I124" s="341"/>
      <c r="J124" s="341" t="s">
        <v>3728</v>
      </c>
      <c r="K124" s="334"/>
    </row>
    <row r="125" spans="1:11" s="171" customFormat="1" ht="15" customHeight="1" thickBot="1">
      <c r="A125" s="142"/>
      <c r="B125" s="710" t="s">
        <v>742</v>
      </c>
      <c r="C125" s="712">
        <v>266.35697000000005</v>
      </c>
      <c r="D125" s="717">
        <f>C125*1.03</f>
        <v>274.34767910000005</v>
      </c>
      <c r="E125" s="720">
        <f t="shared" ref="E125:E143" si="12">D125*1.08</f>
        <v>296.2954934280001</v>
      </c>
      <c r="F125" s="717">
        <f t="shared" ref="F125:F143" si="13">ROUNDUP(E125,2)</f>
        <v>296.3</v>
      </c>
      <c r="G125" s="698" t="s">
        <v>743</v>
      </c>
      <c r="H125" s="698"/>
      <c r="I125" s="275"/>
      <c r="J125" s="275" t="s">
        <v>3728</v>
      </c>
      <c r="K125" s="335"/>
    </row>
    <row r="126" spans="1:11" s="171" customFormat="1" ht="15" customHeight="1">
      <c r="A126" s="141" t="s">
        <v>744</v>
      </c>
      <c r="B126" s="399" t="s">
        <v>745</v>
      </c>
      <c r="C126" s="400">
        <v>52.431120000000007</v>
      </c>
      <c r="D126" s="401">
        <v>54.01</v>
      </c>
      <c r="E126" s="721">
        <f t="shared" si="12"/>
        <v>58.330800000000004</v>
      </c>
      <c r="F126" s="704">
        <f t="shared" si="13"/>
        <v>58.339999999999996</v>
      </c>
      <c r="G126" s="391" t="s">
        <v>746</v>
      </c>
      <c r="H126" s="391"/>
      <c r="I126" s="392"/>
      <c r="J126" s="392"/>
      <c r="K126" s="393"/>
    </row>
    <row r="127" spans="1:11" s="171" customFormat="1" ht="15" customHeight="1">
      <c r="A127" s="198"/>
      <c r="B127" s="259" t="s">
        <v>747</v>
      </c>
      <c r="C127" s="300">
        <v>124.78862000000002</v>
      </c>
      <c r="D127" s="261">
        <f t="shared" ref="D127:D143" si="14">C127*1.03</f>
        <v>128.53227860000004</v>
      </c>
      <c r="E127" s="634">
        <f t="shared" si="12"/>
        <v>138.81486088800006</v>
      </c>
      <c r="F127" s="716">
        <f t="shared" si="13"/>
        <v>138.82</v>
      </c>
      <c r="G127" s="263" t="s">
        <v>748</v>
      </c>
      <c r="H127" s="263"/>
      <c r="I127" s="341"/>
      <c r="J127" s="341"/>
      <c r="K127" s="334"/>
    </row>
    <row r="128" spans="1:11" s="171" customFormat="1" ht="15" customHeight="1">
      <c r="A128" s="198" t="s">
        <v>733</v>
      </c>
      <c r="B128" s="259" t="s">
        <v>749</v>
      </c>
      <c r="C128" s="300">
        <v>52.431120000000007</v>
      </c>
      <c r="D128" s="261">
        <f t="shared" si="14"/>
        <v>54.004053600000006</v>
      </c>
      <c r="E128" s="634">
        <f t="shared" si="12"/>
        <v>58.324377888000008</v>
      </c>
      <c r="F128" s="716">
        <f t="shared" si="13"/>
        <v>58.33</v>
      </c>
      <c r="G128" s="263" t="s">
        <v>750</v>
      </c>
      <c r="H128" s="263"/>
      <c r="I128" s="341"/>
      <c r="J128" s="341"/>
      <c r="K128" s="334"/>
    </row>
    <row r="129" spans="1:11" s="171" customFormat="1" ht="15" customHeight="1">
      <c r="A129" s="198"/>
      <c r="B129" s="259" t="s">
        <v>751</v>
      </c>
      <c r="C129" s="300">
        <v>124.78862000000002</v>
      </c>
      <c r="D129" s="261">
        <f t="shared" si="14"/>
        <v>128.53227860000004</v>
      </c>
      <c r="E129" s="634">
        <f t="shared" si="12"/>
        <v>138.81486088800006</v>
      </c>
      <c r="F129" s="716">
        <f t="shared" si="13"/>
        <v>138.82</v>
      </c>
      <c r="G129" s="263" t="s">
        <v>752</v>
      </c>
      <c r="H129" s="263"/>
      <c r="I129" s="341"/>
      <c r="J129" s="341"/>
      <c r="K129" s="334"/>
    </row>
    <row r="130" spans="1:11" s="171" customFormat="1" ht="15" customHeight="1">
      <c r="A130" s="141"/>
      <c r="B130" s="259" t="s">
        <v>753</v>
      </c>
      <c r="C130" s="300">
        <v>118.2234</v>
      </c>
      <c r="D130" s="261">
        <f t="shared" si="14"/>
        <v>121.77010199999999</v>
      </c>
      <c r="E130" s="634">
        <f t="shared" si="12"/>
        <v>131.51171016000001</v>
      </c>
      <c r="F130" s="716">
        <f t="shared" si="13"/>
        <v>131.51999999999998</v>
      </c>
      <c r="G130" s="263" t="s">
        <v>754</v>
      </c>
      <c r="H130" s="263"/>
      <c r="I130" s="341"/>
      <c r="J130" s="341" t="s">
        <v>3728</v>
      </c>
      <c r="K130" s="334"/>
    </row>
    <row r="131" spans="1:11" s="171" customFormat="1" ht="15" customHeight="1" thickBot="1">
      <c r="A131" s="141"/>
      <c r="B131" s="280" t="s">
        <v>755</v>
      </c>
      <c r="C131" s="411">
        <v>266.35697000000005</v>
      </c>
      <c r="D131" s="282">
        <f t="shared" si="14"/>
        <v>274.34767910000005</v>
      </c>
      <c r="E131" s="723">
        <f t="shared" si="12"/>
        <v>296.2954934280001</v>
      </c>
      <c r="F131" s="703">
        <f t="shared" si="13"/>
        <v>296.3</v>
      </c>
      <c r="G131" s="283" t="s">
        <v>756</v>
      </c>
      <c r="H131" s="283"/>
      <c r="I131" s="294"/>
      <c r="J131" s="294" t="s">
        <v>3728</v>
      </c>
      <c r="K131" s="338"/>
    </row>
    <row r="132" spans="1:11" s="171" customFormat="1" ht="15" customHeight="1">
      <c r="A132" s="140" t="s">
        <v>591</v>
      </c>
      <c r="B132" s="709" t="s">
        <v>757</v>
      </c>
      <c r="C132" s="711">
        <v>52.431120000000007</v>
      </c>
      <c r="D132" s="715">
        <v>54.01</v>
      </c>
      <c r="E132" s="722">
        <f t="shared" si="12"/>
        <v>58.330800000000004</v>
      </c>
      <c r="F132" s="715">
        <f t="shared" si="13"/>
        <v>58.339999999999996</v>
      </c>
      <c r="G132" s="313" t="s">
        <v>758</v>
      </c>
      <c r="H132" s="313"/>
      <c r="I132" s="395"/>
      <c r="J132" s="395"/>
      <c r="K132" s="396"/>
    </row>
    <row r="133" spans="1:11" s="171" customFormat="1" ht="15" customHeight="1">
      <c r="A133" s="693"/>
      <c r="B133" s="701" t="s">
        <v>760</v>
      </c>
      <c r="C133" s="702">
        <v>124.78862000000002</v>
      </c>
      <c r="D133" s="716">
        <f t="shared" si="14"/>
        <v>128.53227860000004</v>
      </c>
      <c r="E133" s="634">
        <f t="shared" si="12"/>
        <v>138.81486088800006</v>
      </c>
      <c r="F133" s="716">
        <f t="shared" si="13"/>
        <v>138.82</v>
      </c>
      <c r="G133" s="263" t="s">
        <v>761</v>
      </c>
      <c r="H133" s="263"/>
      <c r="I133" s="341"/>
      <c r="J133" s="341"/>
      <c r="K133" s="334"/>
    </row>
    <row r="134" spans="1:11" s="171" customFormat="1" ht="15" customHeight="1">
      <c r="A134" s="693" t="s">
        <v>759</v>
      </c>
      <c r="B134" s="701" t="s">
        <v>762</v>
      </c>
      <c r="C134" s="702">
        <v>52.431120000000007</v>
      </c>
      <c r="D134" s="716">
        <v>54.01</v>
      </c>
      <c r="E134" s="634">
        <f t="shared" si="12"/>
        <v>58.330800000000004</v>
      </c>
      <c r="F134" s="716">
        <f t="shared" si="13"/>
        <v>58.339999999999996</v>
      </c>
      <c r="G134" s="263" t="s">
        <v>763</v>
      </c>
      <c r="H134" s="263"/>
      <c r="I134" s="341"/>
      <c r="J134" s="341"/>
      <c r="K134" s="334"/>
    </row>
    <row r="135" spans="1:11" s="171" customFormat="1" ht="15" customHeight="1">
      <c r="A135" s="141"/>
      <c r="B135" s="701" t="s">
        <v>764</v>
      </c>
      <c r="C135" s="702">
        <v>124.78862000000002</v>
      </c>
      <c r="D135" s="716">
        <f t="shared" si="14"/>
        <v>128.53227860000004</v>
      </c>
      <c r="E135" s="634">
        <f t="shared" si="12"/>
        <v>138.81486088800006</v>
      </c>
      <c r="F135" s="716">
        <f t="shared" si="13"/>
        <v>138.82</v>
      </c>
      <c r="G135" s="263" t="s">
        <v>765</v>
      </c>
      <c r="H135" s="263"/>
      <c r="I135" s="341"/>
      <c r="J135" s="341"/>
      <c r="K135" s="334"/>
    </row>
    <row r="136" spans="1:11" s="171" customFormat="1" ht="15" customHeight="1">
      <c r="A136" s="141"/>
      <c r="B136" s="701" t="s">
        <v>766</v>
      </c>
      <c r="C136" s="702">
        <v>118.2234</v>
      </c>
      <c r="D136" s="716">
        <f t="shared" si="14"/>
        <v>121.77010199999999</v>
      </c>
      <c r="E136" s="634">
        <f t="shared" si="12"/>
        <v>131.51171016000001</v>
      </c>
      <c r="F136" s="716">
        <f t="shared" si="13"/>
        <v>131.51999999999998</v>
      </c>
      <c r="G136" s="263" t="s">
        <v>767</v>
      </c>
      <c r="H136" s="263"/>
      <c r="I136" s="341"/>
      <c r="J136" s="341" t="s">
        <v>3728</v>
      </c>
      <c r="K136" s="334"/>
    </row>
    <row r="137" spans="1:11" s="171" customFormat="1" ht="15" customHeight="1" thickBot="1">
      <c r="A137" s="142"/>
      <c r="B137" s="710" t="s">
        <v>768</v>
      </c>
      <c r="C137" s="712">
        <v>266.35697000000005</v>
      </c>
      <c r="D137" s="717">
        <f t="shared" si="14"/>
        <v>274.34767910000005</v>
      </c>
      <c r="E137" s="720">
        <f t="shared" si="12"/>
        <v>296.2954934280001</v>
      </c>
      <c r="F137" s="717">
        <f t="shared" si="13"/>
        <v>296.3</v>
      </c>
      <c r="G137" s="698" t="s">
        <v>769</v>
      </c>
      <c r="H137" s="698"/>
      <c r="I137" s="275"/>
      <c r="J137" s="275" t="s">
        <v>3728</v>
      </c>
      <c r="K137" s="335"/>
    </row>
    <row r="138" spans="1:11" s="171" customFormat="1" ht="15" customHeight="1">
      <c r="A138" s="141" t="s">
        <v>770</v>
      </c>
      <c r="B138" s="399" t="s">
        <v>771</v>
      </c>
      <c r="C138" s="400">
        <v>52.431120000000007</v>
      </c>
      <c r="D138" s="401">
        <f t="shared" si="14"/>
        <v>54.004053600000006</v>
      </c>
      <c r="E138" s="721">
        <f t="shared" si="12"/>
        <v>58.324377888000008</v>
      </c>
      <c r="F138" s="704">
        <f t="shared" si="13"/>
        <v>58.33</v>
      </c>
      <c r="G138" s="391" t="s">
        <v>772</v>
      </c>
      <c r="H138" s="391"/>
      <c r="I138" s="392"/>
      <c r="J138" s="392"/>
      <c r="K138" s="393"/>
    </row>
    <row r="139" spans="1:11" s="171" customFormat="1" ht="15" customHeight="1">
      <c r="A139" s="198"/>
      <c r="B139" s="259" t="s">
        <v>774</v>
      </c>
      <c r="C139" s="300">
        <v>124.78862000000002</v>
      </c>
      <c r="D139" s="261">
        <f t="shared" si="14"/>
        <v>128.53227860000004</v>
      </c>
      <c r="E139" s="634">
        <f t="shared" si="12"/>
        <v>138.81486088800006</v>
      </c>
      <c r="F139" s="716">
        <f t="shared" si="13"/>
        <v>138.82</v>
      </c>
      <c r="G139" s="263" t="s">
        <v>775</v>
      </c>
      <c r="H139" s="263"/>
      <c r="I139" s="341"/>
      <c r="J139" s="341"/>
      <c r="K139" s="334"/>
    </row>
    <row r="140" spans="1:11" s="171" customFormat="1" ht="15" customHeight="1">
      <c r="A140" s="198" t="s">
        <v>773</v>
      </c>
      <c r="B140" s="259" t="s">
        <v>776</v>
      </c>
      <c r="C140" s="300">
        <v>52.431120000000007</v>
      </c>
      <c r="D140" s="261">
        <v>54.01</v>
      </c>
      <c r="E140" s="634">
        <f t="shared" si="12"/>
        <v>58.330800000000004</v>
      </c>
      <c r="F140" s="716">
        <f t="shared" si="13"/>
        <v>58.339999999999996</v>
      </c>
      <c r="G140" s="263" t="s">
        <v>777</v>
      </c>
      <c r="H140" s="263"/>
      <c r="I140" s="341"/>
      <c r="J140" s="341"/>
      <c r="K140" s="334"/>
    </row>
    <row r="141" spans="1:11" s="171" customFormat="1" ht="15" customHeight="1">
      <c r="A141" s="141"/>
      <c r="B141" s="259" t="s">
        <v>778</v>
      </c>
      <c r="C141" s="300">
        <v>124.78862000000002</v>
      </c>
      <c r="D141" s="261">
        <f t="shared" si="14"/>
        <v>128.53227860000004</v>
      </c>
      <c r="E141" s="634">
        <f t="shared" si="12"/>
        <v>138.81486088800006</v>
      </c>
      <c r="F141" s="716">
        <f t="shared" si="13"/>
        <v>138.82</v>
      </c>
      <c r="G141" s="263" t="s">
        <v>779</v>
      </c>
      <c r="H141" s="263"/>
      <c r="I141" s="341"/>
      <c r="J141" s="341"/>
      <c r="K141" s="334"/>
    </row>
    <row r="142" spans="1:11" s="171" customFormat="1" ht="15" customHeight="1">
      <c r="A142" s="141"/>
      <c r="B142" s="259" t="s">
        <v>780</v>
      </c>
      <c r="C142" s="300">
        <v>142.9434</v>
      </c>
      <c r="D142" s="261">
        <f t="shared" si="14"/>
        <v>147.23170200000001</v>
      </c>
      <c r="E142" s="634">
        <f t="shared" si="12"/>
        <v>159.01023816000003</v>
      </c>
      <c r="F142" s="716">
        <f t="shared" si="13"/>
        <v>159.01999999999998</v>
      </c>
      <c r="G142" s="263" t="s">
        <v>781</v>
      </c>
      <c r="H142" s="263"/>
      <c r="I142" s="341"/>
      <c r="J142" s="341" t="s">
        <v>3728</v>
      </c>
      <c r="K142" s="334"/>
    </row>
    <row r="143" spans="1:11" s="171" customFormat="1" ht="15" customHeight="1" thickBot="1">
      <c r="A143" s="141"/>
      <c r="B143" s="272" t="s">
        <v>782</v>
      </c>
      <c r="C143" s="308">
        <v>289.01697000000001</v>
      </c>
      <c r="D143" s="274">
        <f t="shared" si="14"/>
        <v>297.68747910000002</v>
      </c>
      <c r="E143" s="634">
        <f t="shared" si="12"/>
        <v>321.50247742800002</v>
      </c>
      <c r="F143" s="716">
        <f t="shared" si="13"/>
        <v>321.51</v>
      </c>
      <c r="G143" s="276" t="s">
        <v>783</v>
      </c>
      <c r="H143" s="276"/>
      <c r="I143" s="275"/>
      <c r="J143" s="275" t="s">
        <v>3728</v>
      </c>
      <c r="K143" s="335"/>
    </row>
    <row r="144" spans="1:11" s="171" customFormat="1" ht="15" customHeight="1">
      <c r="A144" s="168"/>
      <c r="B144" s="92" t="s">
        <v>784</v>
      </c>
      <c r="C144" s="93"/>
      <c r="D144" s="228"/>
      <c r="E144" s="228"/>
      <c r="F144" s="228"/>
      <c r="G144" s="93"/>
      <c r="H144" s="93"/>
      <c r="I144" s="61"/>
      <c r="J144" s="61"/>
      <c r="K144" s="183"/>
    </row>
    <row r="145" spans="1:11" s="171" customFormat="1" ht="15" customHeight="1" thickBot="1">
      <c r="A145" s="172"/>
      <c r="B145" s="127" t="s">
        <v>19</v>
      </c>
      <c r="C145" s="224"/>
      <c r="D145" s="224" t="s">
        <v>3930</v>
      </c>
      <c r="E145" s="224" t="s">
        <v>4055</v>
      </c>
      <c r="F145" s="51" t="s">
        <v>3930</v>
      </c>
      <c r="G145" s="129" t="s">
        <v>178</v>
      </c>
      <c r="H145" s="129"/>
      <c r="I145" s="389"/>
      <c r="J145" s="389"/>
      <c r="K145" s="390"/>
    </row>
    <row r="146" spans="1:11" s="171" customFormat="1" ht="30" customHeight="1">
      <c r="A146" s="172"/>
      <c r="B146" s="709" t="s">
        <v>56</v>
      </c>
      <c r="C146" s="711">
        <v>15.646730000000003</v>
      </c>
      <c r="D146" s="715">
        <f t="shared" ref="D146:D151" si="15">C146*1.03</f>
        <v>16.116131900000003</v>
      </c>
      <c r="E146" s="722">
        <f t="shared" ref="E146:E151" si="16">D146*1.08</f>
        <v>17.405422452000003</v>
      </c>
      <c r="F146" s="715">
        <f t="shared" ref="F146:F151" si="17">ROUNDUP(E146,2)</f>
        <v>17.41</v>
      </c>
      <c r="G146" s="313" t="s">
        <v>785</v>
      </c>
      <c r="H146" s="313"/>
      <c r="I146" s="395"/>
      <c r="J146" s="395"/>
      <c r="K146" s="396"/>
    </row>
    <row r="147" spans="1:11" s="171" customFormat="1" ht="30" customHeight="1" thickBot="1">
      <c r="A147" s="172"/>
      <c r="B147" s="710" t="s">
        <v>786</v>
      </c>
      <c r="C147" s="712">
        <v>2.25</v>
      </c>
      <c r="D147" s="717">
        <f t="shared" si="15"/>
        <v>2.3174999999999999</v>
      </c>
      <c r="E147" s="720">
        <f t="shared" si="16"/>
        <v>2.5028999999999999</v>
      </c>
      <c r="F147" s="717">
        <f t="shared" si="17"/>
        <v>2.5099999999999998</v>
      </c>
      <c r="G147" s="698" t="s">
        <v>787</v>
      </c>
      <c r="H147" s="698"/>
      <c r="I147" s="275"/>
      <c r="J147" s="275"/>
      <c r="K147" s="335"/>
    </row>
    <row r="148" spans="1:11" s="171" customFormat="1" ht="30" customHeight="1">
      <c r="A148" s="413"/>
      <c r="B148" s="713" t="s">
        <v>788</v>
      </c>
      <c r="C148" s="714">
        <v>15.646730000000003</v>
      </c>
      <c r="D148" s="704">
        <f t="shared" si="15"/>
        <v>16.116131900000003</v>
      </c>
      <c r="E148" s="721">
        <f t="shared" si="16"/>
        <v>17.405422452000003</v>
      </c>
      <c r="F148" s="704">
        <f t="shared" si="17"/>
        <v>17.41</v>
      </c>
      <c r="G148" s="391" t="s">
        <v>789</v>
      </c>
      <c r="H148" s="391"/>
      <c r="I148" s="392"/>
      <c r="J148" s="392"/>
      <c r="K148" s="393"/>
    </row>
    <row r="149" spans="1:11" s="171" customFormat="1" ht="30" customHeight="1" thickBot="1">
      <c r="A149" s="414"/>
      <c r="B149" s="272" t="s">
        <v>790</v>
      </c>
      <c r="C149" s="308">
        <v>2.04</v>
      </c>
      <c r="D149" s="274">
        <v>2.11</v>
      </c>
      <c r="E149" s="634">
        <f t="shared" si="16"/>
        <v>2.2787999999999999</v>
      </c>
      <c r="F149" s="716">
        <f t="shared" si="17"/>
        <v>2.2799999999999998</v>
      </c>
      <c r="G149" s="276" t="s">
        <v>3152</v>
      </c>
      <c r="H149" s="276"/>
      <c r="I149" s="275"/>
      <c r="J149" s="275"/>
      <c r="K149" s="335"/>
    </row>
    <row r="150" spans="1:11" s="171" customFormat="1" ht="30" customHeight="1">
      <c r="A150" s="172"/>
      <c r="B150" s="311" t="s">
        <v>791</v>
      </c>
      <c r="C150" s="412">
        <v>1.49</v>
      </c>
      <c r="D150" s="715">
        <v>1.54</v>
      </c>
      <c r="E150" s="722">
        <f t="shared" si="16"/>
        <v>1.6632000000000002</v>
      </c>
      <c r="F150" s="715">
        <f t="shared" si="17"/>
        <v>1.67</v>
      </c>
      <c r="G150" s="313" t="s">
        <v>792</v>
      </c>
      <c r="H150" s="313"/>
      <c r="I150" s="395"/>
      <c r="J150" s="395"/>
      <c r="K150" s="396"/>
    </row>
    <row r="151" spans="1:11" s="171" customFormat="1" ht="30" customHeight="1" thickBot="1">
      <c r="A151" s="177"/>
      <c r="B151" s="272" t="s">
        <v>793</v>
      </c>
      <c r="C151" s="308">
        <v>6.9339600000000008</v>
      </c>
      <c r="D151" s="717">
        <f t="shared" si="15"/>
        <v>7.1419788000000013</v>
      </c>
      <c r="E151" s="720">
        <f t="shared" si="16"/>
        <v>7.7133371040000016</v>
      </c>
      <c r="F151" s="717">
        <f t="shared" si="17"/>
        <v>7.72</v>
      </c>
      <c r="G151" s="698" t="s">
        <v>794</v>
      </c>
      <c r="H151" s="698"/>
      <c r="I151" s="275"/>
      <c r="J151" s="275"/>
      <c r="K151" s="335"/>
    </row>
    <row r="152" spans="1:11" s="171" customFormat="1" ht="15" customHeight="1">
      <c r="A152" s="168"/>
      <c r="B152" s="92" t="s">
        <v>795</v>
      </c>
      <c r="C152" s="93"/>
      <c r="D152" s="235"/>
      <c r="E152" s="235"/>
      <c r="F152" s="235"/>
      <c r="G152" s="98"/>
      <c r="H152" s="98"/>
      <c r="I152" s="69"/>
      <c r="J152" s="69"/>
      <c r="K152" s="180"/>
    </row>
    <row r="153" spans="1:11" s="171" customFormat="1" ht="15" customHeight="1">
      <c r="A153" s="172"/>
      <c r="B153" s="49" t="s">
        <v>19</v>
      </c>
      <c r="C153" s="51"/>
      <c r="D153" s="51" t="s">
        <v>3930</v>
      </c>
      <c r="E153" s="51" t="s">
        <v>4055</v>
      </c>
      <c r="F153" s="51" t="s">
        <v>3930</v>
      </c>
      <c r="G153" s="248" t="s">
        <v>178</v>
      </c>
      <c r="H153" s="248"/>
      <c r="I153" s="64"/>
      <c r="J153" s="64"/>
      <c r="K153" s="176"/>
    </row>
    <row r="154" spans="1:11" s="171" customFormat="1" ht="15" customHeight="1">
      <c r="A154" s="172"/>
      <c r="B154" s="253" t="s">
        <v>796</v>
      </c>
      <c r="C154" s="328">
        <v>22.57</v>
      </c>
      <c r="D154" s="255">
        <f t="shared" ref="D154:D160" si="18">C154*1.03</f>
        <v>23.2471</v>
      </c>
      <c r="E154" s="634">
        <f t="shared" ref="E154:E160" si="19">D154*1.08</f>
        <v>25.106868000000002</v>
      </c>
      <c r="F154" s="716">
        <f t="shared" ref="F154:F160" si="20">ROUNDUP(E154,2)</f>
        <v>25.110000000000003</v>
      </c>
      <c r="G154" s="257" t="s">
        <v>3966</v>
      </c>
      <c r="H154" s="386"/>
      <c r="I154" s="271"/>
      <c r="J154" s="271"/>
      <c r="K154" s="333"/>
    </row>
    <row r="155" spans="1:11" s="171" customFormat="1" ht="15" customHeight="1">
      <c r="A155" s="172"/>
      <c r="B155" s="259" t="s">
        <v>797</v>
      </c>
      <c r="C155" s="300">
        <v>22.57</v>
      </c>
      <c r="D155" s="261">
        <f t="shared" si="18"/>
        <v>23.2471</v>
      </c>
      <c r="E155" s="634">
        <f t="shared" si="19"/>
        <v>25.106868000000002</v>
      </c>
      <c r="F155" s="716">
        <f t="shared" si="20"/>
        <v>25.110000000000003</v>
      </c>
      <c r="G155" s="263" t="s">
        <v>3967</v>
      </c>
      <c r="H155" s="387"/>
      <c r="I155" s="341"/>
      <c r="J155" s="341"/>
      <c r="K155" s="334"/>
    </row>
    <row r="156" spans="1:11" s="171" customFormat="1" ht="15" customHeight="1">
      <c r="A156" s="172"/>
      <c r="B156" s="259" t="s">
        <v>798</v>
      </c>
      <c r="C156" s="300">
        <v>33.85</v>
      </c>
      <c r="D156" s="261">
        <f t="shared" si="18"/>
        <v>34.865500000000004</v>
      </c>
      <c r="E156" s="634">
        <f t="shared" si="19"/>
        <v>37.654740000000004</v>
      </c>
      <c r="F156" s="716">
        <f t="shared" si="20"/>
        <v>37.659999999999997</v>
      </c>
      <c r="G156" s="263" t="s">
        <v>3968</v>
      </c>
      <c r="H156" s="263"/>
      <c r="I156" s="341"/>
      <c r="J156" s="341"/>
      <c r="K156" s="334"/>
    </row>
    <row r="157" spans="1:11" s="171" customFormat="1" ht="15" customHeight="1">
      <c r="A157" s="172"/>
      <c r="B157" s="259" t="s">
        <v>799</v>
      </c>
      <c r="C157" s="300">
        <v>22.57</v>
      </c>
      <c r="D157" s="261">
        <f t="shared" si="18"/>
        <v>23.2471</v>
      </c>
      <c r="E157" s="634">
        <f t="shared" si="19"/>
        <v>25.106868000000002</v>
      </c>
      <c r="F157" s="716">
        <f t="shared" si="20"/>
        <v>25.110000000000003</v>
      </c>
      <c r="G157" s="263" t="s">
        <v>3969</v>
      </c>
      <c r="H157" s="263"/>
      <c r="I157" s="341"/>
      <c r="J157" s="341"/>
      <c r="K157" s="334"/>
    </row>
    <row r="158" spans="1:11" s="171" customFormat="1" ht="15" customHeight="1">
      <c r="A158" s="172"/>
      <c r="B158" s="259" t="s">
        <v>800</v>
      </c>
      <c r="C158" s="300">
        <v>28.71</v>
      </c>
      <c r="D158" s="261">
        <v>29.58</v>
      </c>
      <c r="E158" s="634">
        <f t="shared" si="19"/>
        <v>31.946400000000001</v>
      </c>
      <c r="F158" s="716">
        <f t="shared" si="20"/>
        <v>31.950000000000003</v>
      </c>
      <c r="G158" s="263" t="s">
        <v>3970</v>
      </c>
      <c r="H158" s="263"/>
      <c r="I158" s="341"/>
      <c r="J158" s="341"/>
      <c r="K158" s="334"/>
    </row>
    <row r="159" spans="1:11" s="171" customFormat="1" ht="15" customHeight="1">
      <c r="A159" s="172"/>
      <c r="B159" s="259" t="s">
        <v>3837</v>
      </c>
      <c r="C159" s="300">
        <v>33.85</v>
      </c>
      <c r="D159" s="261">
        <f t="shared" si="18"/>
        <v>34.865500000000004</v>
      </c>
      <c r="E159" s="634">
        <f t="shared" si="19"/>
        <v>37.654740000000004</v>
      </c>
      <c r="F159" s="716">
        <f t="shared" si="20"/>
        <v>37.659999999999997</v>
      </c>
      <c r="G159" s="263" t="s">
        <v>3971</v>
      </c>
      <c r="H159" s="263"/>
      <c r="I159" s="341"/>
      <c r="J159" s="341"/>
      <c r="K159" s="334"/>
    </row>
    <row r="160" spans="1:11" s="171" customFormat="1" ht="15" customHeight="1" thickBot="1">
      <c r="A160" s="172"/>
      <c r="B160" s="272" t="s">
        <v>3838</v>
      </c>
      <c r="C160" s="308">
        <v>33.85</v>
      </c>
      <c r="D160" s="274">
        <f t="shared" si="18"/>
        <v>34.865500000000004</v>
      </c>
      <c r="E160" s="634">
        <f t="shared" si="19"/>
        <v>37.654740000000004</v>
      </c>
      <c r="F160" s="716">
        <f t="shared" si="20"/>
        <v>37.659999999999997</v>
      </c>
      <c r="G160" s="276" t="s">
        <v>3972</v>
      </c>
      <c r="H160" s="276"/>
      <c r="I160" s="275"/>
      <c r="J160" s="275"/>
      <c r="K160" s="335"/>
    </row>
    <row r="161" spans="1:11" s="171" customFormat="1" ht="15" customHeight="1">
      <c r="A161" s="168"/>
      <c r="B161" s="92" t="s">
        <v>3155</v>
      </c>
      <c r="C161" s="61"/>
      <c r="D161" s="229"/>
      <c r="E161" s="229"/>
      <c r="F161" s="229"/>
      <c r="G161" s="61"/>
      <c r="H161" s="61"/>
      <c r="I161" s="61"/>
      <c r="J161" s="61"/>
      <c r="K161" s="183"/>
    </row>
    <row r="162" spans="1:11" s="171" customFormat="1" ht="15" customHeight="1">
      <c r="A162" s="172"/>
      <c r="B162" s="49" t="s">
        <v>19</v>
      </c>
      <c r="C162" s="51"/>
      <c r="D162" s="51" t="s">
        <v>3930</v>
      </c>
      <c r="E162" s="51" t="s">
        <v>4055</v>
      </c>
      <c r="F162" s="51" t="s">
        <v>3930</v>
      </c>
      <c r="G162" s="248" t="s">
        <v>178</v>
      </c>
      <c r="H162" s="248"/>
      <c r="I162" s="64"/>
      <c r="J162" s="64"/>
      <c r="K162" s="176"/>
    </row>
    <row r="163" spans="1:11" s="171" customFormat="1" ht="50.1" customHeight="1" thickBot="1">
      <c r="A163" s="172"/>
      <c r="B163" s="86" t="s">
        <v>801</v>
      </c>
      <c r="C163" s="415">
        <v>1.24</v>
      </c>
      <c r="D163" s="416">
        <f t="shared" ref="D163:D203" si="21">C163*1.03</f>
        <v>1.2772000000000001</v>
      </c>
      <c r="E163" s="723">
        <f t="shared" ref="E163:E204" si="22">D163*1.08</f>
        <v>1.3793760000000002</v>
      </c>
      <c r="F163" s="703">
        <f t="shared" ref="F163:F204" si="23">ROUNDUP(E163,2)</f>
        <v>1.3800000000000001</v>
      </c>
      <c r="G163" s="104" t="s">
        <v>802</v>
      </c>
      <c r="H163" s="103"/>
      <c r="I163" s="103"/>
      <c r="J163" s="103"/>
      <c r="K163" s="185"/>
    </row>
    <row r="164" spans="1:11" s="171" customFormat="1" ht="50.1" customHeight="1" thickBot="1">
      <c r="A164" s="417"/>
      <c r="B164" s="376" t="s">
        <v>803</v>
      </c>
      <c r="C164" s="405">
        <v>1.24</v>
      </c>
      <c r="D164" s="406">
        <f t="shared" si="21"/>
        <v>1.2772000000000001</v>
      </c>
      <c r="E164" s="726">
        <f t="shared" si="22"/>
        <v>1.3793760000000002</v>
      </c>
      <c r="F164" s="406">
        <f t="shared" si="23"/>
        <v>1.3800000000000001</v>
      </c>
      <c r="G164" s="146" t="s">
        <v>3156</v>
      </c>
      <c r="H164" s="199"/>
      <c r="I164" s="199"/>
      <c r="J164" s="199"/>
      <c r="K164" s="200"/>
    </row>
    <row r="165" spans="1:11" s="171" customFormat="1" ht="24.95" customHeight="1" thickBot="1">
      <c r="A165" s="172"/>
      <c r="B165" s="106" t="s">
        <v>804</v>
      </c>
      <c r="C165" s="402">
        <v>84.54</v>
      </c>
      <c r="D165" s="403">
        <f t="shared" si="21"/>
        <v>87.076200000000014</v>
      </c>
      <c r="E165" s="725">
        <f t="shared" si="22"/>
        <v>94.042296000000022</v>
      </c>
      <c r="F165" s="403">
        <f t="shared" si="23"/>
        <v>94.050000000000011</v>
      </c>
      <c r="G165" s="249" t="s">
        <v>805</v>
      </c>
      <c r="H165" s="187"/>
      <c r="I165" s="187"/>
      <c r="J165" s="187"/>
      <c r="K165" s="188"/>
    </row>
    <row r="166" spans="1:11" s="171" customFormat="1" ht="24.95" customHeight="1" thickBot="1">
      <c r="A166" s="172"/>
      <c r="B166" s="376" t="s">
        <v>806</v>
      </c>
      <c r="C166" s="405">
        <v>109.87</v>
      </c>
      <c r="D166" s="406">
        <f t="shared" si="21"/>
        <v>113.16610000000001</v>
      </c>
      <c r="E166" s="726">
        <f t="shared" si="22"/>
        <v>122.21938800000002</v>
      </c>
      <c r="F166" s="406">
        <f t="shared" si="23"/>
        <v>122.22</v>
      </c>
      <c r="G166" s="146" t="s">
        <v>3157</v>
      </c>
      <c r="H166" s="199"/>
      <c r="I166" s="199"/>
      <c r="J166" s="199"/>
      <c r="K166" s="200"/>
    </row>
    <row r="167" spans="1:11" s="171" customFormat="1" ht="15" customHeight="1">
      <c r="A167" s="168"/>
      <c r="B167" s="713" t="s">
        <v>807</v>
      </c>
      <c r="C167" s="714">
        <v>10.47</v>
      </c>
      <c r="D167" s="704">
        <v>10.79</v>
      </c>
      <c r="E167" s="721">
        <f t="shared" si="22"/>
        <v>11.6532</v>
      </c>
      <c r="F167" s="704">
        <f t="shared" si="23"/>
        <v>11.66</v>
      </c>
      <c r="G167" s="391" t="s">
        <v>3973</v>
      </c>
      <c r="H167" s="392"/>
      <c r="I167" s="392"/>
      <c r="J167" s="392"/>
      <c r="K167" s="393"/>
    </row>
    <row r="168" spans="1:11" s="171" customFormat="1" ht="15" customHeight="1">
      <c r="A168" s="172"/>
      <c r="B168" s="259" t="s">
        <v>808</v>
      </c>
      <c r="C168" s="300">
        <v>10.47</v>
      </c>
      <c r="D168" s="261">
        <v>10.79</v>
      </c>
      <c r="E168" s="634">
        <f t="shared" si="22"/>
        <v>11.6532</v>
      </c>
      <c r="F168" s="716">
        <f t="shared" si="23"/>
        <v>11.66</v>
      </c>
      <c r="G168" s="263" t="s">
        <v>3974</v>
      </c>
      <c r="H168" s="341"/>
      <c r="I168" s="341"/>
      <c r="J168" s="341"/>
      <c r="K168" s="334"/>
    </row>
    <row r="169" spans="1:11" s="171" customFormat="1" ht="15" customHeight="1">
      <c r="A169" s="172"/>
      <c r="B169" s="259" t="s">
        <v>809</v>
      </c>
      <c r="C169" s="300">
        <v>10.47</v>
      </c>
      <c r="D169" s="261">
        <v>10.79</v>
      </c>
      <c r="E169" s="634">
        <f t="shared" si="22"/>
        <v>11.6532</v>
      </c>
      <c r="F169" s="716">
        <f t="shared" si="23"/>
        <v>11.66</v>
      </c>
      <c r="G169" s="263" t="s">
        <v>3975</v>
      </c>
      <c r="H169" s="341"/>
      <c r="I169" s="341"/>
      <c r="J169" s="341"/>
      <c r="K169" s="334"/>
    </row>
    <row r="170" spans="1:11" s="171" customFormat="1" ht="15" customHeight="1">
      <c r="A170" s="196"/>
      <c r="B170" s="259" t="s">
        <v>848</v>
      </c>
      <c r="C170" s="300">
        <v>44.41</v>
      </c>
      <c r="D170" s="261">
        <v>45.75</v>
      </c>
      <c r="E170" s="634">
        <f t="shared" si="22"/>
        <v>49.410000000000004</v>
      </c>
      <c r="F170" s="716">
        <f t="shared" si="23"/>
        <v>49.41</v>
      </c>
      <c r="G170" s="263" t="s">
        <v>3976</v>
      </c>
      <c r="H170" s="341"/>
      <c r="I170" s="341"/>
      <c r="J170" s="341"/>
      <c r="K170" s="334"/>
    </row>
    <row r="171" spans="1:11" s="171" customFormat="1" ht="15" customHeight="1">
      <c r="A171" s="172"/>
      <c r="B171" s="259" t="s">
        <v>849</v>
      </c>
      <c r="C171" s="300">
        <v>44.41</v>
      </c>
      <c r="D171" s="261">
        <v>45.75</v>
      </c>
      <c r="E171" s="634">
        <f t="shared" si="22"/>
        <v>49.410000000000004</v>
      </c>
      <c r="F171" s="716">
        <f t="shared" si="23"/>
        <v>49.41</v>
      </c>
      <c r="G171" s="263" t="s">
        <v>3977</v>
      </c>
      <c r="H171" s="341"/>
      <c r="I171" s="341"/>
      <c r="J171" s="341"/>
      <c r="K171" s="334"/>
    </row>
    <row r="172" spans="1:11" s="171" customFormat="1" ht="15" customHeight="1">
      <c r="A172" s="172"/>
      <c r="B172" s="259" t="s">
        <v>850</v>
      </c>
      <c r="C172" s="300">
        <v>44.41</v>
      </c>
      <c r="D172" s="261">
        <v>45.75</v>
      </c>
      <c r="E172" s="634">
        <f t="shared" si="22"/>
        <v>49.410000000000004</v>
      </c>
      <c r="F172" s="716">
        <f t="shared" si="23"/>
        <v>49.41</v>
      </c>
      <c r="G172" s="263" t="s">
        <v>3978</v>
      </c>
      <c r="H172" s="341"/>
      <c r="I172" s="341"/>
      <c r="J172" s="341"/>
      <c r="K172" s="334"/>
    </row>
    <row r="173" spans="1:11" s="171" customFormat="1" ht="15" customHeight="1" thickBot="1">
      <c r="A173" s="177"/>
      <c r="B173" s="706" t="s">
        <v>851</v>
      </c>
      <c r="C173" s="708">
        <v>44.41</v>
      </c>
      <c r="D173" s="703">
        <v>45.75</v>
      </c>
      <c r="E173" s="723">
        <f t="shared" si="22"/>
        <v>49.410000000000004</v>
      </c>
      <c r="F173" s="703">
        <f t="shared" si="23"/>
        <v>49.41</v>
      </c>
      <c r="G173" s="697" t="s">
        <v>3979</v>
      </c>
      <c r="H173" s="294"/>
      <c r="I173" s="294"/>
      <c r="J173" s="294"/>
      <c r="K173" s="338"/>
    </row>
    <row r="174" spans="1:11" s="171" customFormat="1" ht="50.1" customHeight="1" thickBot="1">
      <c r="A174" s="172"/>
      <c r="B174" s="376" t="s">
        <v>810</v>
      </c>
      <c r="C174" s="405">
        <v>8.4635100000000012</v>
      </c>
      <c r="D174" s="406">
        <f t="shared" si="21"/>
        <v>8.7174153000000008</v>
      </c>
      <c r="E174" s="726">
        <f t="shared" si="22"/>
        <v>9.4148085240000015</v>
      </c>
      <c r="F174" s="406">
        <f t="shared" si="23"/>
        <v>9.42</v>
      </c>
      <c r="G174" s="146" t="s">
        <v>811</v>
      </c>
      <c r="H174" s="199"/>
      <c r="I174" s="199"/>
      <c r="J174" s="199"/>
      <c r="K174" s="200"/>
    </row>
    <row r="175" spans="1:11" s="171" customFormat="1" ht="50.1" customHeight="1" thickBot="1">
      <c r="A175" s="417"/>
      <c r="B175" s="376" t="s">
        <v>812</v>
      </c>
      <c r="C175" s="405">
        <v>8.1689300000000014</v>
      </c>
      <c r="D175" s="406">
        <v>8.43</v>
      </c>
      <c r="E175" s="726">
        <f t="shared" si="22"/>
        <v>9.1044</v>
      </c>
      <c r="F175" s="406">
        <f t="shared" si="23"/>
        <v>9.11</v>
      </c>
      <c r="G175" s="146" t="s">
        <v>3158</v>
      </c>
      <c r="H175" s="199"/>
      <c r="I175" s="199"/>
      <c r="J175" s="199"/>
      <c r="K175" s="200"/>
    </row>
    <row r="176" spans="1:11" s="171" customFormat="1" ht="50.1" customHeight="1" thickBot="1">
      <c r="A176" s="172"/>
      <c r="B176" s="376" t="s">
        <v>813</v>
      </c>
      <c r="C176" s="405">
        <v>8.2822300000000002</v>
      </c>
      <c r="D176" s="406">
        <f t="shared" si="21"/>
        <v>8.5306969000000006</v>
      </c>
      <c r="E176" s="726">
        <f t="shared" si="22"/>
        <v>9.2131526520000016</v>
      </c>
      <c r="F176" s="406">
        <f t="shared" si="23"/>
        <v>9.2200000000000006</v>
      </c>
      <c r="G176" s="146" t="s">
        <v>3159</v>
      </c>
      <c r="H176" s="199"/>
      <c r="I176" s="199"/>
      <c r="J176" s="199"/>
      <c r="K176" s="200"/>
    </row>
    <row r="177" spans="1:11" s="171" customFormat="1" ht="50.1" customHeight="1" thickBot="1">
      <c r="A177" s="417"/>
      <c r="B177" s="376">
        <v>15010017</v>
      </c>
      <c r="C177" s="405">
        <v>3.25</v>
      </c>
      <c r="D177" s="406">
        <f t="shared" si="21"/>
        <v>3.3475000000000001</v>
      </c>
      <c r="E177" s="726">
        <f t="shared" si="22"/>
        <v>3.6153000000000004</v>
      </c>
      <c r="F177" s="406">
        <f t="shared" si="23"/>
        <v>3.6199999999999997</v>
      </c>
      <c r="G177" s="146" t="s">
        <v>814</v>
      </c>
      <c r="H177" s="199"/>
      <c r="I177" s="199"/>
      <c r="J177" s="199"/>
      <c r="K177" s="200"/>
    </row>
    <row r="178" spans="1:11" s="171" customFormat="1" ht="50.1" customHeight="1" thickBot="1">
      <c r="A178" s="172"/>
      <c r="B178" s="376" t="s">
        <v>815</v>
      </c>
      <c r="C178" s="405">
        <v>78.31</v>
      </c>
      <c r="D178" s="406">
        <f t="shared" si="21"/>
        <v>80.659300000000002</v>
      </c>
      <c r="E178" s="726">
        <f t="shared" si="22"/>
        <v>87.112044000000012</v>
      </c>
      <c r="F178" s="406">
        <f t="shared" si="23"/>
        <v>87.12</v>
      </c>
      <c r="G178" s="146" t="s">
        <v>816</v>
      </c>
      <c r="H178" s="199"/>
      <c r="I178" s="199"/>
      <c r="J178" s="199"/>
      <c r="K178" s="200"/>
    </row>
    <row r="179" spans="1:11" s="171" customFormat="1" ht="50.1" customHeight="1" thickBot="1">
      <c r="A179" s="417"/>
      <c r="B179" s="376" t="s">
        <v>817</v>
      </c>
      <c r="C179" s="405">
        <v>78.31</v>
      </c>
      <c r="D179" s="406">
        <f t="shared" si="21"/>
        <v>80.659300000000002</v>
      </c>
      <c r="E179" s="726">
        <f t="shared" si="22"/>
        <v>87.112044000000012</v>
      </c>
      <c r="F179" s="406">
        <f t="shared" si="23"/>
        <v>87.12</v>
      </c>
      <c r="G179" s="146" t="s">
        <v>818</v>
      </c>
      <c r="H179" s="199"/>
      <c r="I179" s="199"/>
      <c r="J179" s="199"/>
      <c r="K179" s="200"/>
    </row>
    <row r="180" spans="1:11" s="171" customFormat="1" ht="50.1" customHeight="1" thickBot="1">
      <c r="A180" s="172"/>
      <c r="B180" s="729" t="s">
        <v>819</v>
      </c>
      <c r="C180" s="405">
        <v>78.31</v>
      </c>
      <c r="D180" s="406">
        <f t="shared" si="21"/>
        <v>80.659300000000002</v>
      </c>
      <c r="E180" s="726">
        <f t="shared" si="22"/>
        <v>87.112044000000012</v>
      </c>
      <c r="F180" s="406">
        <f t="shared" si="23"/>
        <v>87.12</v>
      </c>
      <c r="G180" s="146" t="s">
        <v>820</v>
      </c>
      <c r="H180" s="199"/>
      <c r="I180" s="199"/>
      <c r="J180" s="199"/>
      <c r="K180" s="200"/>
    </row>
    <row r="181" spans="1:11" s="171" customFormat="1" ht="50.1" customHeight="1" thickBot="1">
      <c r="A181" s="417"/>
      <c r="B181" s="376" t="s">
        <v>821</v>
      </c>
      <c r="C181" s="405">
        <v>20.7</v>
      </c>
      <c r="D181" s="406">
        <v>21.33</v>
      </c>
      <c r="E181" s="726">
        <f t="shared" si="22"/>
        <v>23.0364</v>
      </c>
      <c r="F181" s="406">
        <f t="shared" si="23"/>
        <v>23.040000000000003</v>
      </c>
      <c r="G181" s="146" t="s">
        <v>822</v>
      </c>
      <c r="H181" s="199"/>
      <c r="I181" s="199"/>
      <c r="J181" s="199"/>
      <c r="K181" s="200"/>
    </row>
    <row r="182" spans="1:11" s="171" customFormat="1" ht="50.1" customHeight="1" thickBot="1">
      <c r="A182" s="172"/>
      <c r="B182" s="376" t="s">
        <v>823</v>
      </c>
      <c r="C182" s="405">
        <v>20.28</v>
      </c>
      <c r="D182" s="406">
        <f t="shared" si="21"/>
        <v>20.888400000000001</v>
      </c>
      <c r="E182" s="726">
        <f t="shared" si="22"/>
        <v>22.559472000000003</v>
      </c>
      <c r="F182" s="406">
        <f t="shared" si="23"/>
        <v>22.560000000000002</v>
      </c>
      <c r="G182" s="146" t="s">
        <v>824</v>
      </c>
      <c r="H182" s="199"/>
      <c r="I182" s="199"/>
      <c r="J182" s="199"/>
      <c r="K182" s="200"/>
    </row>
    <row r="183" spans="1:11" s="171" customFormat="1" ht="24.95" customHeight="1" thickBot="1">
      <c r="A183" s="168"/>
      <c r="B183" s="376" t="s">
        <v>825</v>
      </c>
      <c r="C183" s="405">
        <v>5.12</v>
      </c>
      <c r="D183" s="406">
        <v>5.28</v>
      </c>
      <c r="E183" s="726">
        <f t="shared" si="22"/>
        <v>5.7024000000000008</v>
      </c>
      <c r="F183" s="406">
        <f t="shared" si="23"/>
        <v>5.71</v>
      </c>
      <c r="G183" s="146" t="s">
        <v>826</v>
      </c>
      <c r="H183" s="199"/>
      <c r="I183" s="199"/>
      <c r="J183" s="199"/>
      <c r="K183" s="200"/>
    </row>
    <row r="184" spans="1:11" s="171" customFormat="1" ht="24.95" customHeight="1" thickBot="1">
      <c r="A184" s="177"/>
      <c r="B184" s="376" t="s">
        <v>827</v>
      </c>
      <c r="C184" s="405">
        <v>5.77</v>
      </c>
      <c r="D184" s="406">
        <v>5.95</v>
      </c>
      <c r="E184" s="726">
        <f t="shared" si="22"/>
        <v>6.426000000000001</v>
      </c>
      <c r="F184" s="406">
        <f t="shared" si="23"/>
        <v>6.43</v>
      </c>
      <c r="G184" s="146" t="s">
        <v>828</v>
      </c>
      <c r="H184" s="199"/>
      <c r="I184" s="199"/>
      <c r="J184" s="199"/>
      <c r="K184" s="200"/>
    </row>
    <row r="185" spans="1:11" s="171" customFormat="1" ht="50.1" customHeight="1" thickBot="1">
      <c r="A185" s="172"/>
      <c r="B185" s="376" t="s">
        <v>829</v>
      </c>
      <c r="C185" s="405">
        <v>7.0359300000000005</v>
      </c>
      <c r="D185" s="406">
        <v>7.26</v>
      </c>
      <c r="E185" s="726">
        <f t="shared" si="22"/>
        <v>7.8408000000000007</v>
      </c>
      <c r="F185" s="406">
        <f t="shared" si="23"/>
        <v>7.85</v>
      </c>
      <c r="G185" s="146" t="s">
        <v>3160</v>
      </c>
      <c r="H185" s="199"/>
      <c r="I185" s="199"/>
      <c r="J185" s="199"/>
      <c r="K185" s="200"/>
    </row>
    <row r="186" spans="1:11" s="171" customFormat="1" ht="50.1" customHeight="1" thickBot="1">
      <c r="A186" s="417"/>
      <c r="B186" s="376" t="s">
        <v>830</v>
      </c>
      <c r="C186" s="405">
        <v>21.527000000000001</v>
      </c>
      <c r="D186" s="406">
        <v>22.18</v>
      </c>
      <c r="E186" s="726">
        <f t="shared" si="22"/>
        <v>23.9544</v>
      </c>
      <c r="F186" s="406">
        <f t="shared" si="23"/>
        <v>23.96</v>
      </c>
      <c r="G186" s="146" t="s">
        <v>3161</v>
      </c>
      <c r="H186" s="199"/>
      <c r="I186" s="199"/>
      <c r="J186" s="199"/>
      <c r="K186" s="200"/>
    </row>
    <row r="187" spans="1:11" s="171" customFormat="1" ht="50.1" customHeight="1" thickBot="1">
      <c r="A187" s="172"/>
      <c r="B187" s="376" t="s">
        <v>831</v>
      </c>
      <c r="C187" s="405">
        <v>33.26</v>
      </c>
      <c r="D187" s="406">
        <f t="shared" si="21"/>
        <v>34.257799999999996</v>
      </c>
      <c r="E187" s="726">
        <f t="shared" si="22"/>
        <v>36.998424</v>
      </c>
      <c r="F187" s="406">
        <f t="shared" si="23"/>
        <v>37</v>
      </c>
      <c r="G187" s="146" t="s">
        <v>832</v>
      </c>
      <c r="H187" s="199"/>
      <c r="I187" s="199"/>
      <c r="J187" s="199"/>
      <c r="K187" s="200"/>
    </row>
    <row r="188" spans="1:11" s="171" customFormat="1" ht="50.1" customHeight="1" thickBot="1">
      <c r="A188" s="417"/>
      <c r="B188" s="376" t="s">
        <v>833</v>
      </c>
      <c r="C188" s="405">
        <v>34.909999999999997</v>
      </c>
      <c r="D188" s="406">
        <f t="shared" si="21"/>
        <v>35.957299999999996</v>
      </c>
      <c r="E188" s="726">
        <f t="shared" si="22"/>
        <v>38.833883999999998</v>
      </c>
      <c r="F188" s="406">
        <f t="shared" si="23"/>
        <v>38.839999999999996</v>
      </c>
      <c r="G188" s="146" t="s">
        <v>834</v>
      </c>
      <c r="H188" s="199"/>
      <c r="I188" s="199"/>
      <c r="J188" s="199"/>
      <c r="K188" s="200"/>
    </row>
    <row r="189" spans="1:11" s="171" customFormat="1" ht="50.1" customHeight="1" thickBot="1">
      <c r="A189" s="172"/>
      <c r="B189" s="376" t="s">
        <v>835</v>
      </c>
      <c r="C189" s="405">
        <v>2.5499999999999998</v>
      </c>
      <c r="D189" s="406">
        <f t="shared" si="21"/>
        <v>2.6265000000000001</v>
      </c>
      <c r="E189" s="726">
        <f t="shared" si="22"/>
        <v>2.8366200000000004</v>
      </c>
      <c r="F189" s="406">
        <f t="shared" si="23"/>
        <v>2.84</v>
      </c>
      <c r="G189" s="146" t="s">
        <v>836</v>
      </c>
      <c r="H189" s="199"/>
      <c r="I189" s="199"/>
      <c r="J189" s="199"/>
      <c r="K189" s="200"/>
    </row>
    <row r="190" spans="1:11" s="171" customFormat="1" ht="50.1" customHeight="1" thickBot="1">
      <c r="A190" s="417"/>
      <c r="B190" s="376" t="s">
        <v>837</v>
      </c>
      <c r="C190" s="405">
        <v>92.99</v>
      </c>
      <c r="D190" s="406">
        <f t="shared" si="21"/>
        <v>95.779699999999991</v>
      </c>
      <c r="E190" s="726">
        <f t="shared" si="22"/>
        <v>103.442076</v>
      </c>
      <c r="F190" s="406">
        <f t="shared" si="23"/>
        <v>103.45</v>
      </c>
      <c r="G190" s="146" t="s">
        <v>838</v>
      </c>
      <c r="H190" s="199"/>
      <c r="I190" s="199"/>
      <c r="J190" s="199"/>
      <c r="K190" s="200"/>
    </row>
    <row r="191" spans="1:11" s="171" customFormat="1" ht="50.1" customHeight="1" thickBot="1">
      <c r="A191" s="172"/>
      <c r="B191" s="376" t="s">
        <v>839</v>
      </c>
      <c r="C191" s="405">
        <v>39.06</v>
      </c>
      <c r="D191" s="406">
        <v>40.24</v>
      </c>
      <c r="E191" s="726">
        <f t="shared" si="22"/>
        <v>43.459200000000003</v>
      </c>
      <c r="F191" s="406">
        <f t="shared" si="23"/>
        <v>43.46</v>
      </c>
      <c r="G191" s="146" t="s">
        <v>840</v>
      </c>
      <c r="H191" s="199"/>
      <c r="I191" s="199"/>
      <c r="J191" s="199"/>
      <c r="K191" s="200"/>
    </row>
    <row r="192" spans="1:11" s="171" customFormat="1" ht="50.1" customHeight="1" thickBot="1">
      <c r="A192" s="417"/>
      <c r="B192" s="376" t="s">
        <v>3767</v>
      </c>
      <c r="C192" s="405">
        <v>37</v>
      </c>
      <c r="D192" s="406">
        <f t="shared" si="21"/>
        <v>38.11</v>
      </c>
      <c r="E192" s="726">
        <f t="shared" si="22"/>
        <v>41.158799999999999</v>
      </c>
      <c r="F192" s="406">
        <f t="shared" si="23"/>
        <v>41.16</v>
      </c>
      <c r="G192" s="146" t="s">
        <v>3805</v>
      </c>
      <c r="H192" s="146"/>
      <c r="I192" s="199"/>
      <c r="J192" s="199"/>
      <c r="K192" s="200"/>
    </row>
    <row r="193" spans="1:11" s="171" customFormat="1" ht="50.1" customHeight="1" thickBot="1">
      <c r="A193" s="172"/>
      <c r="B193" s="376" t="s">
        <v>3839</v>
      </c>
      <c r="C193" s="405">
        <v>2.52</v>
      </c>
      <c r="D193" s="406">
        <f t="shared" si="21"/>
        <v>2.5956000000000001</v>
      </c>
      <c r="E193" s="726">
        <f t="shared" si="22"/>
        <v>2.8032480000000004</v>
      </c>
      <c r="F193" s="406">
        <f t="shared" si="23"/>
        <v>2.8099999999999996</v>
      </c>
      <c r="G193" s="146" t="s">
        <v>3840</v>
      </c>
      <c r="H193" s="199"/>
      <c r="I193" s="199"/>
      <c r="J193" s="199"/>
      <c r="K193" s="200"/>
    </row>
    <row r="194" spans="1:11" s="171" customFormat="1" ht="50.1" customHeight="1" thickBot="1">
      <c r="A194" s="417"/>
      <c r="B194" s="106" t="s">
        <v>841</v>
      </c>
      <c r="C194" s="402">
        <v>7.22</v>
      </c>
      <c r="D194" s="403">
        <f t="shared" si="21"/>
        <v>7.4366000000000003</v>
      </c>
      <c r="E194" s="725">
        <f t="shared" si="22"/>
        <v>8.0315280000000016</v>
      </c>
      <c r="F194" s="403">
        <f t="shared" si="23"/>
        <v>8.0399999999999991</v>
      </c>
      <c r="G194" s="249" t="s">
        <v>3162</v>
      </c>
      <c r="H194" s="187"/>
      <c r="I194" s="187"/>
      <c r="J194" s="187"/>
      <c r="K194" s="188"/>
    </row>
    <row r="195" spans="1:11" s="171" customFormat="1" ht="50.1" customHeight="1" thickBot="1">
      <c r="A195" s="172"/>
      <c r="B195" s="376" t="s">
        <v>601</v>
      </c>
      <c r="C195" s="405">
        <v>11</v>
      </c>
      <c r="D195" s="406">
        <f t="shared" si="21"/>
        <v>11.33</v>
      </c>
      <c r="E195" s="726">
        <f t="shared" si="22"/>
        <v>12.236400000000001</v>
      </c>
      <c r="F195" s="406">
        <f t="shared" si="23"/>
        <v>12.24</v>
      </c>
      <c r="G195" s="146" t="s">
        <v>602</v>
      </c>
      <c r="H195" s="199"/>
      <c r="I195" s="199"/>
      <c r="J195" s="199"/>
      <c r="K195" s="200"/>
    </row>
    <row r="196" spans="1:11" s="171" customFormat="1" ht="50.1" customHeight="1" thickBot="1">
      <c r="A196" s="424"/>
      <c r="B196" s="106">
        <v>7041002</v>
      </c>
      <c r="C196" s="402">
        <v>3.4</v>
      </c>
      <c r="D196" s="403">
        <f t="shared" si="21"/>
        <v>3.5019999999999998</v>
      </c>
      <c r="E196" s="725">
        <f t="shared" si="22"/>
        <v>3.7821600000000002</v>
      </c>
      <c r="F196" s="403">
        <f t="shared" si="23"/>
        <v>3.7899999999999996</v>
      </c>
      <c r="G196" s="249" t="s">
        <v>3164</v>
      </c>
      <c r="H196" s="187"/>
      <c r="I196" s="187"/>
      <c r="J196" s="187"/>
      <c r="K196" s="188"/>
    </row>
    <row r="197" spans="1:11" s="205" customFormat="1" ht="50.1" customHeight="1" thickBot="1">
      <c r="A197" s="196"/>
      <c r="B197" s="376" t="s">
        <v>842</v>
      </c>
      <c r="C197" s="405">
        <v>11.52</v>
      </c>
      <c r="D197" s="406">
        <f t="shared" si="21"/>
        <v>11.865600000000001</v>
      </c>
      <c r="E197" s="726">
        <f t="shared" si="22"/>
        <v>12.814848000000001</v>
      </c>
      <c r="F197" s="406">
        <f t="shared" si="23"/>
        <v>12.82</v>
      </c>
      <c r="G197" s="146" t="s">
        <v>843</v>
      </c>
      <c r="H197" s="199"/>
      <c r="I197" s="199"/>
      <c r="J197" s="199"/>
      <c r="K197" s="200"/>
    </row>
    <row r="198" spans="1:11" s="171" customFormat="1" ht="50.1" customHeight="1" thickBot="1">
      <c r="A198" s="424"/>
      <c r="B198" s="106">
        <v>7041001</v>
      </c>
      <c r="C198" s="402">
        <v>3.399</v>
      </c>
      <c r="D198" s="403">
        <f t="shared" si="21"/>
        <v>3.5009700000000001</v>
      </c>
      <c r="E198" s="725">
        <f t="shared" si="22"/>
        <v>3.7810476000000004</v>
      </c>
      <c r="F198" s="403">
        <f t="shared" si="23"/>
        <v>3.7899999999999996</v>
      </c>
      <c r="G198" s="249" t="s">
        <v>3163</v>
      </c>
      <c r="H198" s="187"/>
      <c r="I198" s="187"/>
      <c r="J198" s="187"/>
      <c r="K198" s="188"/>
    </row>
    <row r="199" spans="1:11" s="171" customFormat="1" ht="50.1" customHeight="1" thickBot="1">
      <c r="A199" s="172"/>
      <c r="B199" s="376" t="s">
        <v>844</v>
      </c>
      <c r="C199" s="405">
        <v>44.39</v>
      </c>
      <c r="D199" s="406">
        <v>45.73</v>
      </c>
      <c r="E199" s="726">
        <f t="shared" si="22"/>
        <v>49.388399999999997</v>
      </c>
      <c r="F199" s="406">
        <f t="shared" si="23"/>
        <v>49.39</v>
      </c>
      <c r="G199" s="146" t="s">
        <v>845</v>
      </c>
      <c r="H199" s="199"/>
      <c r="I199" s="199"/>
      <c r="J199" s="199"/>
      <c r="K199" s="200"/>
    </row>
    <row r="200" spans="1:11" s="171" customFormat="1" ht="50.1" customHeight="1" thickBot="1">
      <c r="A200" s="417"/>
      <c r="B200" s="106" t="s">
        <v>846</v>
      </c>
      <c r="C200" s="402">
        <v>64.53</v>
      </c>
      <c r="D200" s="403">
        <f t="shared" si="21"/>
        <v>66.465900000000005</v>
      </c>
      <c r="E200" s="725">
        <f t="shared" si="22"/>
        <v>71.783172000000008</v>
      </c>
      <c r="F200" s="403">
        <f t="shared" si="23"/>
        <v>71.790000000000006</v>
      </c>
      <c r="G200" s="249" t="s">
        <v>847</v>
      </c>
      <c r="H200" s="187"/>
      <c r="I200" s="187"/>
      <c r="J200" s="187"/>
      <c r="K200" s="188"/>
    </row>
    <row r="201" spans="1:11" s="171" customFormat="1" ht="50.1" customHeight="1" thickBot="1">
      <c r="A201" s="172"/>
      <c r="B201" s="376" t="s">
        <v>3165</v>
      </c>
      <c r="C201" s="405">
        <v>45.02</v>
      </c>
      <c r="D201" s="406">
        <v>46.38</v>
      </c>
      <c r="E201" s="726">
        <f t="shared" si="22"/>
        <v>50.09040000000001</v>
      </c>
      <c r="F201" s="406">
        <f t="shared" si="23"/>
        <v>50.1</v>
      </c>
      <c r="G201" s="146" t="s">
        <v>852</v>
      </c>
      <c r="H201" s="199"/>
      <c r="I201" s="199"/>
      <c r="J201" s="199"/>
      <c r="K201" s="200"/>
    </row>
    <row r="202" spans="1:11" s="171" customFormat="1" ht="15" customHeight="1">
      <c r="A202" s="413"/>
      <c r="B202" s="713" t="s">
        <v>853</v>
      </c>
      <c r="C202" s="714">
        <v>22.6</v>
      </c>
      <c r="D202" s="704">
        <f t="shared" si="21"/>
        <v>23.278000000000002</v>
      </c>
      <c r="E202" s="721">
        <f t="shared" si="22"/>
        <v>25.140240000000006</v>
      </c>
      <c r="F202" s="704">
        <f t="shared" si="23"/>
        <v>25.150000000000002</v>
      </c>
      <c r="G202" s="391" t="s">
        <v>854</v>
      </c>
      <c r="H202" s="392"/>
      <c r="I202" s="392"/>
      <c r="J202" s="392"/>
      <c r="K202" s="393"/>
    </row>
    <row r="203" spans="1:11" s="171" customFormat="1" ht="15" customHeight="1">
      <c r="A203" s="172"/>
      <c r="B203" s="701" t="s">
        <v>855</v>
      </c>
      <c r="C203" s="702">
        <v>22.6</v>
      </c>
      <c r="D203" s="716">
        <f t="shared" si="21"/>
        <v>23.278000000000002</v>
      </c>
      <c r="E203" s="634">
        <f t="shared" si="22"/>
        <v>25.140240000000006</v>
      </c>
      <c r="F203" s="716">
        <f t="shared" si="23"/>
        <v>25.150000000000002</v>
      </c>
      <c r="G203" s="263" t="s">
        <v>856</v>
      </c>
      <c r="H203" s="341"/>
      <c r="I203" s="341"/>
      <c r="J203" s="341"/>
      <c r="K203" s="334"/>
    </row>
    <row r="204" spans="1:11" s="171" customFormat="1" ht="15" customHeight="1" thickBot="1">
      <c r="A204" s="414"/>
      <c r="B204" s="710" t="s">
        <v>857</v>
      </c>
      <c r="C204" s="712">
        <v>31.7</v>
      </c>
      <c r="D204" s="717">
        <v>32.659999999999997</v>
      </c>
      <c r="E204" s="720">
        <f t="shared" si="22"/>
        <v>35.272799999999997</v>
      </c>
      <c r="F204" s="717">
        <f t="shared" si="23"/>
        <v>35.28</v>
      </c>
      <c r="G204" s="698" t="s">
        <v>858</v>
      </c>
      <c r="H204" s="275"/>
      <c r="I204" s="275"/>
      <c r="J204" s="275"/>
      <c r="K204" s="335"/>
    </row>
    <row r="205" spans="1:11" s="171" customFormat="1" ht="15" customHeight="1" thickBot="1">
      <c r="A205" s="418"/>
      <c r="B205" s="419"/>
      <c r="C205" s="420"/>
      <c r="D205" s="421"/>
      <c r="E205" s="421"/>
      <c r="F205" s="421"/>
      <c r="G205" s="419"/>
      <c r="H205" s="422"/>
      <c r="I205" s="422"/>
      <c r="J205" s="422"/>
      <c r="K205" s="423"/>
    </row>
    <row r="206" spans="1:11" s="171" customFormat="1" ht="15" customHeight="1">
      <c r="A206" s="197"/>
      <c r="B206" s="93" t="s">
        <v>3167</v>
      </c>
      <c r="C206" s="93"/>
      <c r="D206" s="228"/>
      <c r="E206" s="228"/>
      <c r="F206" s="228"/>
      <c r="G206" s="93"/>
      <c r="H206" s="93"/>
      <c r="I206" s="65"/>
      <c r="J206" s="65"/>
      <c r="K206" s="170"/>
    </row>
    <row r="207" spans="1:11" s="171" customFormat="1" ht="15" customHeight="1">
      <c r="A207" s="206" t="s">
        <v>548</v>
      </c>
      <c r="B207" s="127" t="s">
        <v>19</v>
      </c>
      <c r="C207" s="224"/>
      <c r="D207" s="224" t="s">
        <v>3930</v>
      </c>
      <c r="E207" s="224" t="s">
        <v>4055</v>
      </c>
      <c r="F207" s="224" t="s">
        <v>3930</v>
      </c>
      <c r="G207" s="129" t="s">
        <v>178</v>
      </c>
      <c r="H207" s="129"/>
      <c r="I207" s="389"/>
      <c r="J207" s="389"/>
      <c r="K207" s="390"/>
    </row>
    <row r="208" spans="1:11" s="171" customFormat="1" ht="15" customHeight="1">
      <c r="A208" s="141" t="s">
        <v>63</v>
      </c>
      <c r="B208" s="705" t="s">
        <v>865</v>
      </c>
      <c r="C208" s="707">
        <v>172.48</v>
      </c>
      <c r="D208" s="718">
        <v>177.66</v>
      </c>
      <c r="E208" s="634">
        <f t="shared" ref="E208:E239" si="24">D208*1.08</f>
        <v>191.87280000000001</v>
      </c>
      <c r="F208" s="718">
        <f t="shared" ref="F208:F269" si="25">ROUNDUP(E208,2)</f>
        <v>191.88</v>
      </c>
      <c r="G208" s="696" t="s">
        <v>866</v>
      </c>
      <c r="H208" s="696"/>
      <c r="I208" s="271"/>
      <c r="J208" s="271"/>
      <c r="K208" s="333"/>
    </row>
    <row r="209" spans="1:11" s="171" customFormat="1" ht="15" customHeight="1">
      <c r="A209" s="207"/>
      <c r="B209" s="701" t="s">
        <v>867</v>
      </c>
      <c r="C209" s="702">
        <v>172.48</v>
      </c>
      <c r="D209" s="716">
        <v>177.66</v>
      </c>
      <c r="E209" s="634">
        <f t="shared" si="24"/>
        <v>191.87280000000001</v>
      </c>
      <c r="F209" s="716">
        <f t="shared" si="25"/>
        <v>191.88</v>
      </c>
      <c r="G209" s="263" t="s">
        <v>868</v>
      </c>
      <c r="H209" s="263"/>
      <c r="I209" s="341"/>
      <c r="J209" s="341"/>
      <c r="K209" s="334"/>
    </row>
    <row r="210" spans="1:11" s="171" customFormat="1" ht="15" customHeight="1">
      <c r="A210" s="198" t="s">
        <v>657</v>
      </c>
      <c r="B210" s="701" t="s">
        <v>869</v>
      </c>
      <c r="C210" s="702">
        <v>382.06</v>
      </c>
      <c r="D210" s="716">
        <v>393.53</v>
      </c>
      <c r="E210" s="634">
        <f t="shared" si="24"/>
        <v>425.01240000000001</v>
      </c>
      <c r="F210" s="716">
        <f t="shared" si="25"/>
        <v>425.02</v>
      </c>
      <c r="G210" s="263" t="s">
        <v>870</v>
      </c>
      <c r="H210" s="263"/>
      <c r="I210" s="341"/>
      <c r="J210" s="341"/>
      <c r="K210" s="334"/>
    </row>
    <row r="211" spans="1:11" s="171" customFormat="1" ht="15" customHeight="1">
      <c r="A211" s="141"/>
      <c r="B211" s="701" t="s">
        <v>871</v>
      </c>
      <c r="C211" s="702">
        <v>382.06</v>
      </c>
      <c r="D211" s="716">
        <v>393.53</v>
      </c>
      <c r="E211" s="634">
        <f t="shared" si="24"/>
        <v>425.01240000000001</v>
      </c>
      <c r="F211" s="716">
        <f t="shared" si="25"/>
        <v>425.02</v>
      </c>
      <c r="G211" s="263" t="s">
        <v>872</v>
      </c>
      <c r="H211" s="263"/>
      <c r="I211" s="341"/>
      <c r="J211" s="341"/>
      <c r="K211" s="334"/>
    </row>
    <row r="212" spans="1:11" s="171" customFormat="1" ht="15" customHeight="1" thickBot="1">
      <c r="A212" s="141"/>
      <c r="B212" s="710" t="s">
        <v>873</v>
      </c>
      <c r="C212" s="712">
        <v>281.70912000000004</v>
      </c>
      <c r="D212" s="717">
        <f>C212*1.03</f>
        <v>290.16039360000008</v>
      </c>
      <c r="E212" s="720">
        <f t="shared" si="24"/>
        <v>313.37322508800008</v>
      </c>
      <c r="F212" s="717">
        <f t="shared" si="25"/>
        <v>313.38</v>
      </c>
      <c r="G212" s="698" t="s">
        <v>874</v>
      </c>
      <c r="H212" s="698"/>
      <c r="I212" s="275"/>
      <c r="J212" s="275" t="s">
        <v>3728</v>
      </c>
      <c r="K212" s="335"/>
    </row>
    <row r="213" spans="1:11" s="171" customFormat="1" ht="15" customHeight="1">
      <c r="A213" s="140" t="s">
        <v>18</v>
      </c>
      <c r="B213" s="709" t="s">
        <v>875</v>
      </c>
      <c r="C213" s="711">
        <v>172.48</v>
      </c>
      <c r="D213" s="715">
        <v>177.66</v>
      </c>
      <c r="E213" s="722">
        <f t="shared" si="24"/>
        <v>191.87280000000001</v>
      </c>
      <c r="F213" s="715">
        <f t="shared" si="25"/>
        <v>191.88</v>
      </c>
      <c r="G213" s="313" t="s">
        <v>876</v>
      </c>
      <c r="H213" s="313"/>
      <c r="I213" s="395"/>
      <c r="J213" s="395"/>
      <c r="K213" s="396"/>
    </row>
    <row r="214" spans="1:11" s="171" customFormat="1" ht="15" customHeight="1">
      <c r="A214" s="514"/>
      <c r="B214" s="701" t="s">
        <v>877</v>
      </c>
      <c r="C214" s="702">
        <v>172.48</v>
      </c>
      <c r="D214" s="716">
        <v>177.66</v>
      </c>
      <c r="E214" s="634">
        <f t="shared" si="24"/>
        <v>191.87280000000001</v>
      </c>
      <c r="F214" s="716">
        <f t="shared" si="25"/>
        <v>191.88</v>
      </c>
      <c r="G214" s="263" t="s">
        <v>878</v>
      </c>
      <c r="H214" s="263"/>
      <c r="I214" s="341"/>
      <c r="J214" s="341"/>
      <c r="K214" s="334"/>
    </row>
    <row r="215" spans="1:11" s="171" customFormat="1" ht="15" customHeight="1">
      <c r="A215" s="693" t="s">
        <v>657</v>
      </c>
      <c r="B215" s="701" t="s">
        <v>879</v>
      </c>
      <c r="C215" s="702">
        <v>382.06</v>
      </c>
      <c r="D215" s="716">
        <v>393.53</v>
      </c>
      <c r="E215" s="634">
        <f t="shared" si="24"/>
        <v>425.01240000000001</v>
      </c>
      <c r="F215" s="716">
        <f t="shared" si="25"/>
        <v>425.02</v>
      </c>
      <c r="G215" s="263" t="s">
        <v>1024</v>
      </c>
      <c r="H215" s="263"/>
      <c r="I215" s="341"/>
      <c r="J215" s="341"/>
      <c r="K215" s="334"/>
    </row>
    <row r="216" spans="1:11" s="171" customFormat="1" ht="15" customHeight="1">
      <c r="A216" s="141"/>
      <c r="B216" s="701" t="s">
        <v>880</v>
      </c>
      <c r="C216" s="702">
        <v>382.06</v>
      </c>
      <c r="D216" s="716">
        <v>393.53</v>
      </c>
      <c r="E216" s="634">
        <f t="shared" si="24"/>
        <v>425.01240000000001</v>
      </c>
      <c r="F216" s="716">
        <f t="shared" si="25"/>
        <v>425.02</v>
      </c>
      <c r="G216" s="263" t="s">
        <v>881</v>
      </c>
      <c r="H216" s="263"/>
      <c r="I216" s="341"/>
      <c r="J216" s="341"/>
      <c r="K216" s="334"/>
    </row>
    <row r="217" spans="1:11" s="171" customFormat="1" ht="15" customHeight="1" thickBot="1">
      <c r="A217" s="142"/>
      <c r="B217" s="710" t="s">
        <v>882</v>
      </c>
      <c r="C217" s="712">
        <v>281.70912000000004</v>
      </c>
      <c r="D217" s="717">
        <v>290.17</v>
      </c>
      <c r="E217" s="720">
        <f t="shared" si="24"/>
        <v>313.38360000000006</v>
      </c>
      <c r="F217" s="717">
        <f t="shared" si="25"/>
        <v>313.39</v>
      </c>
      <c r="G217" s="698" t="s">
        <v>883</v>
      </c>
      <c r="H217" s="698"/>
      <c r="I217" s="275"/>
      <c r="J217" s="275" t="s">
        <v>3728</v>
      </c>
      <c r="K217" s="335"/>
    </row>
    <row r="218" spans="1:11" s="171" customFormat="1" ht="15" customHeight="1">
      <c r="A218" s="141" t="s">
        <v>64</v>
      </c>
      <c r="B218" s="399" t="s">
        <v>890</v>
      </c>
      <c r="C218" s="400">
        <v>47.49</v>
      </c>
      <c r="D218" s="401">
        <v>48.92</v>
      </c>
      <c r="E218" s="721">
        <f t="shared" si="24"/>
        <v>52.833600000000004</v>
      </c>
      <c r="F218" s="704">
        <f t="shared" si="25"/>
        <v>52.839999999999996</v>
      </c>
      <c r="G218" s="391" t="s">
        <v>891</v>
      </c>
      <c r="H218" s="391"/>
      <c r="I218" s="392"/>
      <c r="J218" s="392"/>
      <c r="K218" s="393"/>
    </row>
    <row r="219" spans="1:11" s="171" customFormat="1" ht="15" customHeight="1">
      <c r="A219" s="207"/>
      <c r="B219" s="259" t="s">
        <v>892</v>
      </c>
      <c r="C219" s="300">
        <v>120.26</v>
      </c>
      <c r="D219" s="261">
        <f>C219*1.03</f>
        <v>123.8678</v>
      </c>
      <c r="E219" s="634">
        <f t="shared" si="24"/>
        <v>133.77722400000002</v>
      </c>
      <c r="F219" s="716">
        <f t="shared" si="25"/>
        <v>133.78</v>
      </c>
      <c r="G219" s="263" t="s">
        <v>893</v>
      </c>
      <c r="H219" s="263"/>
      <c r="I219" s="341"/>
      <c r="J219" s="341"/>
      <c r="K219" s="334"/>
    </row>
    <row r="220" spans="1:11" s="171" customFormat="1" ht="15" customHeight="1">
      <c r="A220" s="198" t="s">
        <v>657</v>
      </c>
      <c r="B220" s="259" t="s">
        <v>894</v>
      </c>
      <c r="C220" s="300">
        <v>47.49</v>
      </c>
      <c r="D220" s="261">
        <v>48.92</v>
      </c>
      <c r="E220" s="634">
        <f t="shared" si="24"/>
        <v>52.833600000000004</v>
      </c>
      <c r="F220" s="716">
        <f t="shared" si="25"/>
        <v>52.839999999999996</v>
      </c>
      <c r="G220" s="263" t="s">
        <v>895</v>
      </c>
      <c r="H220" s="263"/>
      <c r="I220" s="341"/>
      <c r="J220" s="341"/>
      <c r="K220" s="334"/>
    </row>
    <row r="221" spans="1:11" s="171" customFormat="1" ht="15" customHeight="1">
      <c r="A221" s="141"/>
      <c r="B221" s="259" t="s">
        <v>896</v>
      </c>
      <c r="C221" s="300">
        <v>120.26</v>
      </c>
      <c r="D221" s="261">
        <f>C221*1.03</f>
        <v>123.8678</v>
      </c>
      <c r="E221" s="634">
        <f t="shared" si="24"/>
        <v>133.77722400000002</v>
      </c>
      <c r="F221" s="716">
        <f t="shared" si="25"/>
        <v>133.78</v>
      </c>
      <c r="G221" s="263" t="s">
        <v>897</v>
      </c>
      <c r="H221" s="263"/>
      <c r="I221" s="341"/>
      <c r="J221" s="341"/>
      <c r="K221" s="334"/>
    </row>
    <row r="222" spans="1:11" s="171" customFormat="1" ht="15" customHeight="1">
      <c r="A222" s="141"/>
      <c r="B222" s="259" t="s">
        <v>898</v>
      </c>
      <c r="C222" s="300">
        <v>110.82</v>
      </c>
      <c r="D222" s="261">
        <v>114.15</v>
      </c>
      <c r="E222" s="634">
        <f t="shared" si="24"/>
        <v>123.28200000000001</v>
      </c>
      <c r="F222" s="716">
        <f t="shared" si="25"/>
        <v>123.29</v>
      </c>
      <c r="G222" s="263" t="s">
        <v>899</v>
      </c>
      <c r="H222" s="263"/>
      <c r="I222" s="341"/>
      <c r="J222" s="341" t="s">
        <v>3728</v>
      </c>
      <c r="K222" s="334"/>
    </row>
    <row r="223" spans="1:11" s="171" customFormat="1" ht="15" customHeight="1" thickBot="1">
      <c r="A223" s="141"/>
      <c r="B223" s="280" t="s">
        <v>900</v>
      </c>
      <c r="C223" s="411">
        <v>255.03</v>
      </c>
      <c r="D223" s="282">
        <v>262.69</v>
      </c>
      <c r="E223" s="723">
        <f t="shared" si="24"/>
        <v>283.70519999999999</v>
      </c>
      <c r="F223" s="703">
        <f t="shared" si="25"/>
        <v>283.70999999999998</v>
      </c>
      <c r="G223" s="283" t="s">
        <v>901</v>
      </c>
      <c r="H223" s="283"/>
      <c r="I223" s="294"/>
      <c r="J223" s="294" t="s">
        <v>3728</v>
      </c>
      <c r="K223" s="338"/>
    </row>
    <row r="224" spans="1:11" s="171" customFormat="1" ht="15" customHeight="1">
      <c r="A224" s="208" t="s">
        <v>3133</v>
      </c>
      <c r="B224" s="709" t="s">
        <v>902</v>
      </c>
      <c r="C224" s="711">
        <v>47.49</v>
      </c>
      <c r="D224" s="715">
        <v>48.92</v>
      </c>
      <c r="E224" s="722">
        <f t="shared" si="24"/>
        <v>52.833600000000004</v>
      </c>
      <c r="F224" s="715">
        <f t="shared" si="25"/>
        <v>52.839999999999996</v>
      </c>
      <c r="G224" s="313" t="s">
        <v>903</v>
      </c>
      <c r="H224" s="313"/>
      <c r="I224" s="395"/>
      <c r="J224" s="395"/>
      <c r="K224" s="396"/>
    </row>
    <row r="225" spans="1:11" s="171" customFormat="1" ht="15" customHeight="1">
      <c r="A225" s="209" t="s">
        <v>3131</v>
      </c>
      <c r="B225" s="701" t="s">
        <v>904</v>
      </c>
      <c r="C225" s="702">
        <v>120.26</v>
      </c>
      <c r="D225" s="716">
        <f>C225*1.03</f>
        <v>123.8678</v>
      </c>
      <c r="E225" s="634">
        <f t="shared" si="24"/>
        <v>133.77722400000002</v>
      </c>
      <c r="F225" s="716">
        <f t="shared" si="25"/>
        <v>133.78</v>
      </c>
      <c r="G225" s="263" t="s">
        <v>905</v>
      </c>
      <c r="H225" s="263"/>
      <c r="I225" s="341"/>
      <c r="J225" s="341"/>
      <c r="K225" s="334"/>
    </row>
    <row r="226" spans="1:11" s="171" customFormat="1" ht="15" customHeight="1">
      <c r="A226" s="728"/>
      <c r="B226" s="701" t="s">
        <v>906</v>
      </c>
      <c r="C226" s="702">
        <v>47.49</v>
      </c>
      <c r="D226" s="716">
        <v>48.92</v>
      </c>
      <c r="E226" s="634">
        <f t="shared" si="24"/>
        <v>52.833600000000004</v>
      </c>
      <c r="F226" s="716">
        <f t="shared" si="25"/>
        <v>52.839999999999996</v>
      </c>
      <c r="G226" s="263" t="s">
        <v>907</v>
      </c>
      <c r="H226" s="263"/>
      <c r="I226" s="341"/>
      <c r="J226" s="341"/>
      <c r="K226" s="334"/>
    </row>
    <row r="227" spans="1:11" s="171" customFormat="1" ht="15" customHeight="1">
      <c r="A227" s="141" t="s">
        <v>3166</v>
      </c>
      <c r="B227" s="701" t="s">
        <v>908</v>
      </c>
      <c r="C227" s="702">
        <v>120.26</v>
      </c>
      <c r="D227" s="716">
        <f>C227*1.03</f>
        <v>123.8678</v>
      </c>
      <c r="E227" s="634">
        <f t="shared" si="24"/>
        <v>133.77722400000002</v>
      </c>
      <c r="F227" s="716">
        <f t="shared" si="25"/>
        <v>133.78</v>
      </c>
      <c r="G227" s="263" t="s">
        <v>909</v>
      </c>
      <c r="H227" s="263"/>
      <c r="I227" s="341"/>
      <c r="J227" s="341"/>
      <c r="K227" s="334"/>
    </row>
    <row r="228" spans="1:11" s="171" customFormat="1" ht="15" customHeight="1">
      <c r="A228" s="141"/>
      <c r="B228" s="701" t="s">
        <v>910</v>
      </c>
      <c r="C228" s="702">
        <v>110.82</v>
      </c>
      <c r="D228" s="716">
        <v>114.15</v>
      </c>
      <c r="E228" s="634">
        <f t="shared" si="24"/>
        <v>123.28200000000001</v>
      </c>
      <c r="F228" s="716">
        <f t="shared" si="25"/>
        <v>123.29</v>
      </c>
      <c r="G228" s="263" t="s">
        <v>911</v>
      </c>
      <c r="H228" s="263"/>
      <c r="I228" s="341"/>
      <c r="J228" s="341"/>
      <c r="K228" s="334" t="s">
        <v>3728</v>
      </c>
    </row>
    <row r="229" spans="1:11" s="171" customFormat="1" ht="15" customHeight="1" thickBot="1">
      <c r="A229" s="142"/>
      <c r="B229" s="710" t="s">
        <v>912</v>
      </c>
      <c r="C229" s="712">
        <v>255.03</v>
      </c>
      <c r="D229" s="717">
        <v>264.69</v>
      </c>
      <c r="E229" s="720">
        <f t="shared" si="24"/>
        <v>285.86520000000002</v>
      </c>
      <c r="F229" s="717">
        <f t="shared" si="25"/>
        <v>285.87</v>
      </c>
      <c r="G229" s="698" t="s">
        <v>913</v>
      </c>
      <c r="H229" s="698"/>
      <c r="I229" s="275"/>
      <c r="J229" s="275"/>
      <c r="K229" s="335" t="s">
        <v>3728</v>
      </c>
    </row>
    <row r="230" spans="1:11" s="171" customFormat="1" ht="15" customHeight="1">
      <c r="A230" s="141" t="s">
        <v>171</v>
      </c>
      <c r="B230" s="399" t="s">
        <v>914</v>
      </c>
      <c r="C230" s="400">
        <v>208.03</v>
      </c>
      <c r="D230" s="401">
        <v>214.28</v>
      </c>
      <c r="E230" s="721">
        <f t="shared" si="24"/>
        <v>231.42240000000001</v>
      </c>
      <c r="F230" s="704">
        <f t="shared" si="25"/>
        <v>231.42999999999998</v>
      </c>
      <c r="G230" s="391" t="s">
        <v>915</v>
      </c>
      <c r="H230" s="391"/>
      <c r="I230" s="392"/>
      <c r="J230" s="392"/>
      <c r="K230" s="393"/>
    </row>
    <row r="231" spans="1:11" s="171" customFormat="1" ht="15" customHeight="1">
      <c r="A231" s="207"/>
      <c r="B231" s="259" t="s">
        <v>916</v>
      </c>
      <c r="C231" s="300">
        <v>110.82</v>
      </c>
      <c r="D231" s="261">
        <v>114.15</v>
      </c>
      <c r="E231" s="634">
        <f t="shared" si="24"/>
        <v>123.28200000000001</v>
      </c>
      <c r="F231" s="716">
        <f t="shared" si="25"/>
        <v>123.29</v>
      </c>
      <c r="G231" s="263" t="s">
        <v>917</v>
      </c>
      <c r="H231" s="263"/>
      <c r="I231" s="341"/>
      <c r="J231" s="341" t="s">
        <v>3728</v>
      </c>
      <c r="K231" s="334"/>
    </row>
    <row r="232" spans="1:11" s="171" customFormat="1" ht="15" customHeight="1" thickBot="1">
      <c r="A232" s="198" t="s">
        <v>657</v>
      </c>
      <c r="B232" s="280" t="s">
        <v>918</v>
      </c>
      <c r="C232" s="411">
        <v>255.03</v>
      </c>
      <c r="D232" s="282">
        <v>262.69</v>
      </c>
      <c r="E232" s="723">
        <f t="shared" si="24"/>
        <v>283.70519999999999</v>
      </c>
      <c r="F232" s="703">
        <f t="shared" si="25"/>
        <v>283.70999999999998</v>
      </c>
      <c r="G232" s="283" t="s">
        <v>919</v>
      </c>
      <c r="H232" s="283"/>
      <c r="I232" s="294"/>
      <c r="J232" s="294" t="s">
        <v>3728</v>
      </c>
      <c r="K232" s="338"/>
    </row>
    <row r="233" spans="1:11" s="171" customFormat="1" ht="15" customHeight="1">
      <c r="A233" s="692" t="s">
        <v>3130</v>
      </c>
      <c r="B233" s="425" t="s">
        <v>3841</v>
      </c>
      <c r="C233" s="711">
        <v>47.49</v>
      </c>
      <c r="D233" s="715">
        <v>48.92</v>
      </c>
      <c r="E233" s="722">
        <f t="shared" si="24"/>
        <v>52.833600000000004</v>
      </c>
      <c r="F233" s="715">
        <f t="shared" si="25"/>
        <v>52.839999999999996</v>
      </c>
      <c r="G233" s="313" t="s">
        <v>884</v>
      </c>
      <c r="H233" s="313"/>
      <c r="I233" s="395"/>
      <c r="J233" s="395"/>
      <c r="K233" s="396"/>
    </row>
    <row r="234" spans="1:11" s="171" customFormat="1" ht="15" customHeight="1">
      <c r="A234" s="693" t="s">
        <v>3168</v>
      </c>
      <c r="B234" s="701" t="s">
        <v>3842</v>
      </c>
      <c r="C234" s="702">
        <v>120.26</v>
      </c>
      <c r="D234" s="716">
        <f>C234*1.03</f>
        <v>123.8678</v>
      </c>
      <c r="E234" s="634">
        <f t="shared" si="24"/>
        <v>133.77722400000002</v>
      </c>
      <c r="F234" s="716">
        <f t="shared" si="25"/>
        <v>133.78</v>
      </c>
      <c r="G234" s="263" t="s">
        <v>885</v>
      </c>
      <c r="H234" s="263"/>
      <c r="I234" s="341"/>
      <c r="J234" s="341"/>
      <c r="K234" s="334"/>
    </row>
    <row r="235" spans="1:11" s="171" customFormat="1" ht="15" customHeight="1">
      <c r="A235" s="728"/>
      <c r="B235" s="701" t="s">
        <v>3843</v>
      </c>
      <c r="C235" s="702">
        <v>47.49</v>
      </c>
      <c r="D235" s="716">
        <v>48.92</v>
      </c>
      <c r="E235" s="634">
        <f t="shared" si="24"/>
        <v>52.833600000000004</v>
      </c>
      <c r="F235" s="716">
        <f t="shared" si="25"/>
        <v>52.839999999999996</v>
      </c>
      <c r="G235" s="263" t="s">
        <v>886</v>
      </c>
      <c r="H235" s="263"/>
      <c r="I235" s="341"/>
      <c r="J235" s="341"/>
      <c r="K235" s="334"/>
    </row>
    <row r="236" spans="1:11" s="171" customFormat="1" ht="15" customHeight="1">
      <c r="A236" s="141" t="s">
        <v>1529</v>
      </c>
      <c r="B236" s="701" t="s">
        <v>3844</v>
      </c>
      <c r="C236" s="702">
        <v>120.26</v>
      </c>
      <c r="D236" s="716">
        <f>C236*1.03</f>
        <v>123.8678</v>
      </c>
      <c r="E236" s="634">
        <f t="shared" si="24"/>
        <v>133.77722400000002</v>
      </c>
      <c r="F236" s="716">
        <f t="shared" si="25"/>
        <v>133.78</v>
      </c>
      <c r="G236" s="263" t="s">
        <v>887</v>
      </c>
      <c r="H236" s="263"/>
      <c r="I236" s="341"/>
      <c r="J236" s="341"/>
      <c r="K236" s="334"/>
    </row>
    <row r="237" spans="1:11" s="171" customFormat="1" ht="15" customHeight="1">
      <c r="A237" s="141"/>
      <c r="B237" s="701" t="s">
        <v>3845</v>
      </c>
      <c r="C237" s="702">
        <v>110.82</v>
      </c>
      <c r="D237" s="716">
        <f>C237*1.03</f>
        <v>114.1446</v>
      </c>
      <c r="E237" s="634">
        <f t="shared" si="24"/>
        <v>123.276168</v>
      </c>
      <c r="F237" s="716">
        <f t="shared" si="25"/>
        <v>123.28</v>
      </c>
      <c r="G237" s="263" t="s">
        <v>888</v>
      </c>
      <c r="H237" s="263"/>
      <c r="I237" s="341"/>
      <c r="J237" s="341"/>
      <c r="K237" s="334" t="s">
        <v>3728</v>
      </c>
    </row>
    <row r="238" spans="1:11" s="171" customFormat="1" ht="15" customHeight="1" thickBot="1">
      <c r="A238" s="142"/>
      <c r="B238" s="710" t="s">
        <v>3846</v>
      </c>
      <c r="C238" s="712">
        <v>255.03</v>
      </c>
      <c r="D238" s="717">
        <f>C238*1.03</f>
        <v>262.68090000000001</v>
      </c>
      <c r="E238" s="720">
        <f t="shared" si="24"/>
        <v>283.69537200000002</v>
      </c>
      <c r="F238" s="717">
        <f t="shared" si="25"/>
        <v>283.7</v>
      </c>
      <c r="G238" s="698" t="s">
        <v>889</v>
      </c>
      <c r="H238" s="698"/>
      <c r="I238" s="275"/>
      <c r="J238" s="275"/>
      <c r="K238" s="335" t="s">
        <v>3728</v>
      </c>
    </row>
    <row r="239" spans="1:11" s="171" customFormat="1" ht="15" customHeight="1">
      <c r="A239" s="141" t="s">
        <v>920</v>
      </c>
      <c r="B239" s="399" t="s">
        <v>921</v>
      </c>
      <c r="C239" s="400">
        <v>47.49</v>
      </c>
      <c r="D239" s="401">
        <v>48.92</v>
      </c>
      <c r="E239" s="721">
        <f t="shared" si="24"/>
        <v>52.833600000000004</v>
      </c>
      <c r="F239" s="704">
        <f t="shared" si="25"/>
        <v>52.839999999999996</v>
      </c>
      <c r="G239" s="391" t="s">
        <v>922</v>
      </c>
      <c r="H239" s="391"/>
      <c r="I239" s="392"/>
      <c r="J239" s="392"/>
      <c r="K239" s="393"/>
    </row>
    <row r="240" spans="1:11" s="171" customFormat="1" ht="15" customHeight="1">
      <c r="A240" s="207"/>
      <c r="B240" s="259" t="s">
        <v>924</v>
      </c>
      <c r="C240" s="300">
        <v>120.26</v>
      </c>
      <c r="D240" s="261">
        <f>C240*1.03</f>
        <v>123.8678</v>
      </c>
      <c r="E240" s="634">
        <f t="shared" ref="E240:E269" si="26">D240*1.08</f>
        <v>133.77722400000002</v>
      </c>
      <c r="F240" s="716">
        <f t="shared" si="25"/>
        <v>133.78</v>
      </c>
      <c r="G240" s="263" t="s">
        <v>925</v>
      </c>
      <c r="H240" s="263"/>
      <c r="I240" s="341"/>
      <c r="J240" s="341"/>
      <c r="K240" s="334"/>
    </row>
    <row r="241" spans="1:11" s="171" customFormat="1" ht="15" customHeight="1">
      <c r="A241" s="198" t="s">
        <v>923</v>
      </c>
      <c r="B241" s="259" t="s">
        <v>926</v>
      </c>
      <c r="C241" s="300">
        <v>47.49</v>
      </c>
      <c r="D241" s="261">
        <v>48.92</v>
      </c>
      <c r="E241" s="634">
        <f t="shared" si="26"/>
        <v>52.833600000000004</v>
      </c>
      <c r="F241" s="716">
        <f t="shared" si="25"/>
        <v>52.839999999999996</v>
      </c>
      <c r="G241" s="263" t="s">
        <v>927</v>
      </c>
      <c r="H241" s="263"/>
      <c r="I241" s="341"/>
      <c r="J241" s="341"/>
      <c r="K241" s="334"/>
    </row>
    <row r="242" spans="1:11" s="171" customFormat="1" ht="15" customHeight="1">
      <c r="A242" s="141"/>
      <c r="B242" s="259" t="s">
        <v>928</v>
      </c>
      <c r="C242" s="300">
        <v>120.26</v>
      </c>
      <c r="D242" s="261">
        <f>C242*1.03</f>
        <v>123.8678</v>
      </c>
      <c r="E242" s="634">
        <f t="shared" si="26"/>
        <v>133.77722400000002</v>
      </c>
      <c r="F242" s="716">
        <f t="shared" si="25"/>
        <v>133.78</v>
      </c>
      <c r="G242" s="263" t="s">
        <v>929</v>
      </c>
      <c r="H242" s="263"/>
      <c r="I242" s="341"/>
      <c r="J242" s="341"/>
      <c r="K242" s="334"/>
    </row>
    <row r="243" spans="1:11" s="171" customFormat="1" ht="15" customHeight="1">
      <c r="A243" s="141"/>
      <c r="B243" s="259" t="s">
        <v>930</v>
      </c>
      <c r="C243" s="300">
        <v>110.82</v>
      </c>
      <c r="D243" s="261">
        <f>C243*1.03</f>
        <v>114.1446</v>
      </c>
      <c r="E243" s="634">
        <f t="shared" si="26"/>
        <v>123.276168</v>
      </c>
      <c r="F243" s="716">
        <f t="shared" si="25"/>
        <v>123.28</v>
      </c>
      <c r="G243" s="263" t="s">
        <v>931</v>
      </c>
      <c r="H243" s="263"/>
      <c r="I243" s="341"/>
      <c r="J243" s="341" t="s">
        <v>3728</v>
      </c>
      <c r="K243" s="334"/>
    </row>
    <row r="244" spans="1:11" s="171" customFormat="1" ht="15" customHeight="1" thickBot="1">
      <c r="A244" s="141"/>
      <c r="B244" s="280" t="s">
        <v>932</v>
      </c>
      <c r="C244" s="411">
        <v>255.03</v>
      </c>
      <c r="D244" s="282">
        <f>C244*1.03</f>
        <v>262.68090000000001</v>
      </c>
      <c r="E244" s="723">
        <f t="shared" si="26"/>
        <v>283.69537200000002</v>
      </c>
      <c r="F244" s="703">
        <f t="shared" si="25"/>
        <v>283.7</v>
      </c>
      <c r="G244" s="283" t="s">
        <v>933</v>
      </c>
      <c r="H244" s="283"/>
      <c r="I244" s="294"/>
      <c r="J244" s="294" t="s">
        <v>3728</v>
      </c>
      <c r="K244" s="338"/>
    </row>
    <row r="245" spans="1:11" s="171" customFormat="1" ht="15" customHeight="1">
      <c r="A245" s="140" t="s">
        <v>239</v>
      </c>
      <c r="B245" s="709" t="s">
        <v>934</v>
      </c>
      <c r="C245" s="711">
        <v>47.49</v>
      </c>
      <c r="D245" s="715">
        <v>48.92</v>
      </c>
      <c r="E245" s="722">
        <f t="shared" si="26"/>
        <v>52.833600000000004</v>
      </c>
      <c r="F245" s="715">
        <f t="shared" si="25"/>
        <v>52.839999999999996</v>
      </c>
      <c r="G245" s="313" t="s">
        <v>935</v>
      </c>
      <c r="H245" s="313"/>
      <c r="I245" s="395"/>
      <c r="J245" s="395"/>
      <c r="K245" s="396"/>
    </row>
    <row r="246" spans="1:11" s="171" customFormat="1" ht="15" customHeight="1">
      <c r="A246" s="514"/>
      <c r="B246" s="701" t="s">
        <v>937</v>
      </c>
      <c r="C246" s="702">
        <v>120.26</v>
      </c>
      <c r="D246" s="716">
        <f>C246*1.03</f>
        <v>123.8678</v>
      </c>
      <c r="E246" s="634">
        <f t="shared" si="26"/>
        <v>133.77722400000002</v>
      </c>
      <c r="F246" s="716">
        <f t="shared" si="25"/>
        <v>133.78</v>
      </c>
      <c r="G246" s="263" t="s">
        <v>938</v>
      </c>
      <c r="H246" s="263"/>
      <c r="I246" s="341"/>
      <c r="J246" s="341"/>
      <c r="K246" s="334"/>
    </row>
    <row r="247" spans="1:11" s="171" customFormat="1" ht="15" customHeight="1">
      <c r="A247" s="693" t="s">
        <v>936</v>
      </c>
      <c r="B247" s="701" t="s">
        <v>939</v>
      </c>
      <c r="C247" s="702">
        <v>47.49</v>
      </c>
      <c r="D247" s="716">
        <v>48.92</v>
      </c>
      <c r="E247" s="634">
        <f t="shared" si="26"/>
        <v>52.833600000000004</v>
      </c>
      <c r="F247" s="716">
        <f t="shared" si="25"/>
        <v>52.839999999999996</v>
      </c>
      <c r="G247" s="263" t="s">
        <v>940</v>
      </c>
      <c r="H247" s="263"/>
      <c r="I247" s="341"/>
      <c r="J247" s="341"/>
      <c r="K247" s="334"/>
    </row>
    <row r="248" spans="1:11" s="171" customFormat="1" ht="15" customHeight="1">
      <c r="A248" s="141"/>
      <c r="B248" s="701" t="s">
        <v>941</v>
      </c>
      <c r="C248" s="702">
        <v>120.26</v>
      </c>
      <c r="D248" s="716">
        <f>C248*1.03</f>
        <v>123.8678</v>
      </c>
      <c r="E248" s="634">
        <f t="shared" si="26"/>
        <v>133.77722400000002</v>
      </c>
      <c r="F248" s="716">
        <f t="shared" si="25"/>
        <v>133.78</v>
      </c>
      <c r="G248" s="263" t="s">
        <v>942</v>
      </c>
      <c r="H248" s="263"/>
      <c r="I248" s="341"/>
      <c r="J248" s="341"/>
      <c r="K248" s="334"/>
    </row>
    <row r="249" spans="1:11" s="171" customFormat="1" ht="15" customHeight="1">
      <c r="A249" s="141"/>
      <c r="B249" s="701" t="s">
        <v>943</v>
      </c>
      <c r="C249" s="702">
        <v>110.82</v>
      </c>
      <c r="D249" s="716">
        <f>C249*1.03</f>
        <v>114.1446</v>
      </c>
      <c r="E249" s="634">
        <f t="shared" si="26"/>
        <v>123.276168</v>
      </c>
      <c r="F249" s="716">
        <f t="shared" si="25"/>
        <v>123.28</v>
      </c>
      <c r="G249" s="263" t="s">
        <v>944</v>
      </c>
      <c r="H249" s="263"/>
      <c r="I249" s="341"/>
      <c r="J249" s="341" t="s">
        <v>3728</v>
      </c>
      <c r="K249" s="334"/>
    </row>
    <row r="250" spans="1:11" s="171" customFormat="1" ht="15" customHeight="1" thickBot="1">
      <c r="A250" s="142"/>
      <c r="B250" s="710" t="s">
        <v>945</v>
      </c>
      <c r="C250" s="712">
        <v>255.03</v>
      </c>
      <c r="D250" s="717">
        <v>262.7</v>
      </c>
      <c r="E250" s="720">
        <f t="shared" si="26"/>
        <v>283.71600000000001</v>
      </c>
      <c r="F250" s="717">
        <f t="shared" si="25"/>
        <v>283.71999999999997</v>
      </c>
      <c r="G250" s="698" t="s">
        <v>946</v>
      </c>
      <c r="H250" s="698"/>
      <c r="I250" s="275"/>
      <c r="J250" s="275" t="s">
        <v>3728</v>
      </c>
      <c r="K250" s="335"/>
    </row>
    <row r="251" spans="1:11" s="171" customFormat="1" ht="15" customHeight="1">
      <c r="A251" s="141" t="s">
        <v>240</v>
      </c>
      <c r="B251" s="399" t="s">
        <v>947</v>
      </c>
      <c r="C251" s="400">
        <v>47.487119999999997</v>
      </c>
      <c r="D251" s="401">
        <v>48.92</v>
      </c>
      <c r="E251" s="721">
        <f t="shared" si="26"/>
        <v>52.833600000000004</v>
      </c>
      <c r="F251" s="704">
        <f t="shared" si="25"/>
        <v>52.839999999999996</v>
      </c>
      <c r="G251" s="391" t="s">
        <v>948</v>
      </c>
      <c r="H251" s="391"/>
      <c r="I251" s="392"/>
      <c r="J251" s="392"/>
      <c r="K251" s="393"/>
    </row>
    <row r="252" spans="1:11" s="171" customFormat="1" ht="15" customHeight="1">
      <c r="A252" s="207"/>
      <c r="B252" s="259" t="s">
        <v>950</v>
      </c>
      <c r="C252" s="300">
        <v>120.25662000000001</v>
      </c>
      <c r="D252" s="261">
        <v>123.88</v>
      </c>
      <c r="E252" s="634">
        <f t="shared" si="26"/>
        <v>133.79040000000001</v>
      </c>
      <c r="F252" s="716">
        <f t="shared" si="25"/>
        <v>133.79999999999998</v>
      </c>
      <c r="G252" s="263" t="s">
        <v>951</v>
      </c>
      <c r="H252" s="263"/>
      <c r="I252" s="341"/>
      <c r="J252" s="341"/>
      <c r="K252" s="334"/>
    </row>
    <row r="253" spans="1:11" s="171" customFormat="1" ht="15" customHeight="1">
      <c r="A253" s="198" t="s">
        <v>949</v>
      </c>
      <c r="B253" s="259" t="s">
        <v>952</v>
      </c>
      <c r="C253" s="300">
        <v>110.80740000000002</v>
      </c>
      <c r="D253" s="261">
        <v>114.14</v>
      </c>
      <c r="E253" s="634">
        <f t="shared" si="26"/>
        <v>123.27120000000001</v>
      </c>
      <c r="F253" s="716">
        <f t="shared" si="25"/>
        <v>123.28</v>
      </c>
      <c r="G253" s="263" t="s">
        <v>953</v>
      </c>
      <c r="H253" s="263"/>
      <c r="I253" s="341"/>
      <c r="J253" s="341" t="s">
        <v>3728</v>
      </c>
      <c r="K253" s="334"/>
    </row>
    <row r="254" spans="1:11" s="171" customFormat="1" ht="15" customHeight="1" thickBot="1">
      <c r="A254" s="141"/>
      <c r="B254" s="280" t="s">
        <v>954</v>
      </c>
      <c r="C254" s="411">
        <v>255.02697000000003</v>
      </c>
      <c r="D254" s="282">
        <v>262.69</v>
      </c>
      <c r="E254" s="723">
        <f t="shared" si="26"/>
        <v>283.70519999999999</v>
      </c>
      <c r="F254" s="703">
        <f t="shared" si="25"/>
        <v>283.70999999999998</v>
      </c>
      <c r="G254" s="283" t="s">
        <v>955</v>
      </c>
      <c r="H254" s="283"/>
      <c r="I254" s="294"/>
      <c r="J254" s="294" t="s">
        <v>3728</v>
      </c>
      <c r="K254" s="338"/>
    </row>
    <row r="255" spans="1:11" s="171" customFormat="1" ht="15" customHeight="1">
      <c r="A255" s="140" t="s">
        <v>281</v>
      </c>
      <c r="B255" s="709" t="s">
        <v>289</v>
      </c>
      <c r="C255" s="711">
        <v>204.86</v>
      </c>
      <c r="D255" s="715">
        <v>211</v>
      </c>
      <c r="E255" s="722">
        <f t="shared" si="26"/>
        <v>227.88000000000002</v>
      </c>
      <c r="F255" s="715">
        <f t="shared" si="25"/>
        <v>227.88</v>
      </c>
      <c r="G255" s="313" t="s">
        <v>956</v>
      </c>
      <c r="H255" s="313"/>
      <c r="I255" s="395"/>
      <c r="J255" s="395"/>
      <c r="K255" s="396"/>
    </row>
    <row r="256" spans="1:11" s="171" customFormat="1" ht="15" customHeight="1">
      <c r="A256" s="514"/>
      <c r="B256" s="701" t="s">
        <v>958</v>
      </c>
      <c r="C256" s="702">
        <v>310.48</v>
      </c>
      <c r="D256" s="716">
        <v>319.8</v>
      </c>
      <c r="E256" s="634">
        <f t="shared" si="26"/>
        <v>345.38400000000001</v>
      </c>
      <c r="F256" s="716">
        <f t="shared" si="25"/>
        <v>345.39</v>
      </c>
      <c r="G256" s="263" t="s">
        <v>959</v>
      </c>
      <c r="H256" s="263"/>
      <c r="I256" s="341"/>
      <c r="J256" s="341" t="s">
        <v>3728</v>
      </c>
      <c r="K256" s="334"/>
    </row>
    <row r="257" spans="1:11" s="171" customFormat="1" ht="15" customHeight="1" thickBot="1">
      <c r="A257" s="694" t="s">
        <v>957</v>
      </c>
      <c r="B257" s="710" t="s">
        <v>960</v>
      </c>
      <c r="C257" s="712">
        <v>243.88</v>
      </c>
      <c r="D257" s="717">
        <f>C257*1.03</f>
        <v>251.19640000000001</v>
      </c>
      <c r="E257" s="720">
        <f t="shared" si="26"/>
        <v>271.29211200000003</v>
      </c>
      <c r="F257" s="717">
        <f t="shared" si="25"/>
        <v>271.3</v>
      </c>
      <c r="G257" s="698" t="s">
        <v>961</v>
      </c>
      <c r="H257" s="698"/>
      <c r="I257" s="275"/>
      <c r="J257" s="275" t="s">
        <v>3728</v>
      </c>
      <c r="K257" s="335"/>
    </row>
    <row r="258" spans="1:11" s="171" customFormat="1" ht="15" customHeight="1">
      <c r="A258" s="141" t="s">
        <v>373</v>
      </c>
      <c r="B258" s="399" t="s">
        <v>388</v>
      </c>
      <c r="C258" s="400">
        <v>102.54</v>
      </c>
      <c r="D258" s="401">
        <f>C258*1.03</f>
        <v>105.61620000000001</v>
      </c>
      <c r="E258" s="721">
        <f t="shared" si="26"/>
        <v>114.06549600000001</v>
      </c>
      <c r="F258" s="704">
        <f t="shared" si="25"/>
        <v>114.07000000000001</v>
      </c>
      <c r="G258" s="391" t="s">
        <v>962</v>
      </c>
      <c r="H258" s="391"/>
      <c r="I258" s="392"/>
      <c r="J258" s="392"/>
      <c r="K258" s="393"/>
    </row>
    <row r="259" spans="1:11" s="171" customFormat="1" ht="15" customHeight="1">
      <c r="A259" s="207"/>
      <c r="B259" s="259" t="s">
        <v>964</v>
      </c>
      <c r="C259" s="300">
        <v>269.17</v>
      </c>
      <c r="D259" s="261">
        <f>C259*1.03</f>
        <v>277.24510000000004</v>
      </c>
      <c r="E259" s="634">
        <f t="shared" si="26"/>
        <v>299.42470800000007</v>
      </c>
      <c r="F259" s="716">
        <f t="shared" si="25"/>
        <v>299.43</v>
      </c>
      <c r="G259" s="263" t="s">
        <v>965</v>
      </c>
      <c r="H259" s="263"/>
      <c r="I259" s="341"/>
      <c r="J259" s="341" t="s">
        <v>3728</v>
      </c>
      <c r="K259" s="334"/>
    </row>
    <row r="260" spans="1:11" s="171" customFormat="1" ht="15" customHeight="1" thickBot="1">
      <c r="A260" s="198" t="s">
        <v>963</v>
      </c>
      <c r="B260" s="280" t="s">
        <v>966</v>
      </c>
      <c r="C260" s="411">
        <v>182.04</v>
      </c>
      <c r="D260" s="282">
        <v>187.51</v>
      </c>
      <c r="E260" s="723">
        <f t="shared" si="26"/>
        <v>202.51080000000002</v>
      </c>
      <c r="F260" s="703">
        <f t="shared" si="25"/>
        <v>202.51999999999998</v>
      </c>
      <c r="G260" s="283" t="s">
        <v>967</v>
      </c>
      <c r="H260" s="283"/>
      <c r="I260" s="294"/>
      <c r="J260" s="294" t="s">
        <v>3728</v>
      </c>
      <c r="K260" s="338"/>
    </row>
    <row r="261" spans="1:11" s="171" customFormat="1" ht="15" customHeight="1">
      <c r="A261" s="140" t="s">
        <v>118</v>
      </c>
      <c r="B261" s="709" t="s">
        <v>968</v>
      </c>
      <c r="C261" s="711">
        <v>72.207120000000003</v>
      </c>
      <c r="D261" s="715">
        <f>C261*1.03</f>
        <v>74.373333600000009</v>
      </c>
      <c r="E261" s="722">
        <f t="shared" si="26"/>
        <v>80.32320028800001</v>
      </c>
      <c r="F261" s="715">
        <f t="shared" si="25"/>
        <v>80.33</v>
      </c>
      <c r="G261" s="313" t="s">
        <v>969</v>
      </c>
      <c r="H261" s="313"/>
      <c r="I261" s="395"/>
      <c r="J261" s="395"/>
      <c r="K261" s="396"/>
    </row>
    <row r="262" spans="1:11" s="171" customFormat="1" ht="15" customHeight="1">
      <c r="A262" s="514"/>
      <c r="B262" s="701" t="s">
        <v>970</v>
      </c>
      <c r="C262" s="702">
        <v>176.90662</v>
      </c>
      <c r="D262" s="716">
        <f>C262*1.03</f>
        <v>182.2138186</v>
      </c>
      <c r="E262" s="634">
        <f t="shared" si="26"/>
        <v>196.790924088</v>
      </c>
      <c r="F262" s="716">
        <f t="shared" si="25"/>
        <v>196.79999999999998</v>
      </c>
      <c r="G262" s="263" t="s">
        <v>971</v>
      </c>
      <c r="H262" s="263"/>
      <c r="I262" s="341"/>
      <c r="J262" s="341"/>
      <c r="K262" s="334"/>
    </row>
    <row r="263" spans="1:11" s="171" customFormat="1" ht="15" customHeight="1">
      <c r="A263" s="693" t="s">
        <v>657</v>
      </c>
      <c r="B263" s="701" t="s">
        <v>972</v>
      </c>
      <c r="C263" s="702">
        <v>72.207120000000003</v>
      </c>
      <c r="D263" s="716">
        <v>74.38</v>
      </c>
      <c r="E263" s="634">
        <f t="shared" si="26"/>
        <v>80.330399999999997</v>
      </c>
      <c r="F263" s="716">
        <f t="shared" si="25"/>
        <v>80.34</v>
      </c>
      <c r="G263" s="263" t="s">
        <v>973</v>
      </c>
      <c r="H263" s="263"/>
      <c r="I263" s="341"/>
      <c r="J263" s="341"/>
      <c r="K263" s="334"/>
    </row>
    <row r="264" spans="1:11" s="171" customFormat="1" ht="15" customHeight="1">
      <c r="A264" s="141"/>
      <c r="B264" s="701" t="s">
        <v>974</v>
      </c>
      <c r="C264" s="702">
        <v>176.90662</v>
      </c>
      <c r="D264" s="716">
        <f t="shared" ref="D264:D269" si="27">C264*1.03</f>
        <v>182.2138186</v>
      </c>
      <c r="E264" s="634">
        <f t="shared" si="26"/>
        <v>196.790924088</v>
      </c>
      <c r="F264" s="716">
        <f t="shared" si="25"/>
        <v>196.79999999999998</v>
      </c>
      <c r="G264" s="263" t="s">
        <v>975</v>
      </c>
      <c r="H264" s="263"/>
      <c r="I264" s="341"/>
      <c r="J264" s="341"/>
      <c r="K264" s="334"/>
    </row>
    <row r="265" spans="1:11" s="171" customFormat="1" ht="15" customHeight="1">
      <c r="A265" s="141"/>
      <c r="B265" s="701" t="s">
        <v>976</v>
      </c>
      <c r="C265" s="702">
        <v>210.86159999999998</v>
      </c>
      <c r="D265" s="716">
        <f t="shared" si="27"/>
        <v>217.18744799999999</v>
      </c>
      <c r="E265" s="634">
        <f t="shared" si="26"/>
        <v>234.56244384000001</v>
      </c>
      <c r="F265" s="716">
        <f t="shared" si="25"/>
        <v>234.57</v>
      </c>
      <c r="G265" s="263" t="s">
        <v>977</v>
      </c>
      <c r="H265" s="263"/>
      <c r="I265" s="341"/>
      <c r="J265" s="341" t="s">
        <v>3728</v>
      </c>
      <c r="K265" s="334"/>
    </row>
    <row r="266" spans="1:11" s="171" customFormat="1" ht="15" customHeight="1" thickBot="1">
      <c r="A266" s="142"/>
      <c r="B266" s="710" t="s">
        <v>978</v>
      </c>
      <c r="C266" s="712">
        <v>331.14191</v>
      </c>
      <c r="D266" s="717">
        <f t="shared" si="27"/>
        <v>341.07616730000001</v>
      </c>
      <c r="E266" s="720">
        <f t="shared" si="26"/>
        <v>368.36226068400003</v>
      </c>
      <c r="F266" s="717">
        <f t="shared" si="25"/>
        <v>368.37</v>
      </c>
      <c r="G266" s="698" t="s">
        <v>979</v>
      </c>
      <c r="H266" s="698"/>
      <c r="I266" s="275"/>
      <c r="J266" s="275" t="s">
        <v>3728</v>
      </c>
      <c r="K266" s="335"/>
    </row>
    <row r="267" spans="1:11" s="171" customFormat="1" ht="15" customHeight="1">
      <c r="A267" s="141" t="s">
        <v>336</v>
      </c>
      <c r="B267" s="399" t="s">
        <v>339</v>
      </c>
      <c r="C267" s="400">
        <v>204.86</v>
      </c>
      <c r="D267" s="401">
        <f t="shared" si="27"/>
        <v>211.00580000000002</v>
      </c>
      <c r="E267" s="721">
        <f t="shared" si="26"/>
        <v>227.88626400000004</v>
      </c>
      <c r="F267" s="704">
        <f t="shared" si="25"/>
        <v>227.89</v>
      </c>
      <c r="G267" s="391" t="s">
        <v>980</v>
      </c>
      <c r="H267" s="391"/>
      <c r="I267" s="392"/>
      <c r="J267" s="392"/>
      <c r="K267" s="393"/>
    </row>
    <row r="268" spans="1:11" s="171" customFormat="1" ht="15" customHeight="1">
      <c r="A268" s="210"/>
      <c r="B268" s="259" t="s">
        <v>981</v>
      </c>
      <c r="C268" s="300">
        <v>193.28980000000001</v>
      </c>
      <c r="D268" s="261">
        <f t="shared" si="27"/>
        <v>199.08849400000003</v>
      </c>
      <c r="E268" s="634">
        <f t="shared" si="26"/>
        <v>215.01557352000003</v>
      </c>
      <c r="F268" s="716">
        <f t="shared" si="25"/>
        <v>215.01999999999998</v>
      </c>
      <c r="G268" s="263" t="s">
        <v>982</v>
      </c>
      <c r="H268" s="263"/>
      <c r="I268" s="341"/>
      <c r="J268" s="341" t="s">
        <v>3728</v>
      </c>
      <c r="K268" s="334"/>
    </row>
    <row r="269" spans="1:11" s="171" customFormat="1" ht="15" customHeight="1" thickBot="1">
      <c r="A269" s="211" t="s">
        <v>657</v>
      </c>
      <c r="B269" s="272" t="s">
        <v>983</v>
      </c>
      <c r="C269" s="308">
        <v>331.14191</v>
      </c>
      <c r="D269" s="274">
        <f t="shared" si="27"/>
        <v>341.07616730000001</v>
      </c>
      <c r="E269" s="634">
        <f t="shared" si="26"/>
        <v>368.36226068400003</v>
      </c>
      <c r="F269" s="716">
        <f t="shared" si="25"/>
        <v>368.37</v>
      </c>
      <c r="G269" s="276" t="s">
        <v>984</v>
      </c>
      <c r="H269" s="276"/>
      <c r="I269" s="275"/>
      <c r="J269" s="275" t="s">
        <v>3728</v>
      </c>
      <c r="K269" s="335"/>
    </row>
    <row r="270" spans="1:11" s="171" customFormat="1" ht="15" customHeight="1">
      <c r="A270" s="168"/>
      <c r="B270" s="92" t="s">
        <v>784</v>
      </c>
      <c r="C270" s="93"/>
      <c r="D270" s="228"/>
      <c r="E270" s="228"/>
      <c r="F270" s="228"/>
      <c r="G270" s="93"/>
      <c r="H270" s="93"/>
      <c r="I270" s="61"/>
      <c r="J270" s="61"/>
      <c r="K270" s="183"/>
    </row>
    <row r="271" spans="1:11" s="171" customFormat="1" ht="15" customHeight="1">
      <c r="A271" s="172"/>
      <c r="B271" s="49" t="s">
        <v>19</v>
      </c>
      <c r="C271" s="51"/>
      <c r="D271" s="51" t="s">
        <v>3930</v>
      </c>
      <c r="E271" s="51" t="s">
        <v>4055</v>
      </c>
      <c r="F271" s="51" t="s">
        <v>3930</v>
      </c>
      <c r="G271" s="248" t="s">
        <v>178</v>
      </c>
      <c r="H271" s="248"/>
      <c r="I271" s="64"/>
      <c r="J271" s="64"/>
      <c r="K271" s="176"/>
    </row>
    <row r="272" spans="1:11" s="171" customFormat="1" ht="30" customHeight="1">
      <c r="A272" s="172"/>
      <c r="B272" s="253" t="s">
        <v>56</v>
      </c>
      <c r="C272" s="328">
        <v>15.646730000000003</v>
      </c>
      <c r="D272" s="255">
        <f t="shared" ref="D272:D277" si="28">C272*1.03</f>
        <v>16.116131900000003</v>
      </c>
      <c r="E272" s="634">
        <f t="shared" ref="E272:E278" si="29">D272*1.08</f>
        <v>17.405422452000003</v>
      </c>
      <c r="F272" s="716">
        <f t="shared" ref="F272:F278" si="30">ROUNDUP(E272,2)</f>
        <v>17.41</v>
      </c>
      <c r="G272" s="257" t="s">
        <v>785</v>
      </c>
      <c r="H272" s="257"/>
      <c r="I272" s="271"/>
      <c r="J272" s="271"/>
      <c r="K272" s="333"/>
    </row>
    <row r="273" spans="1:11" s="171" customFormat="1" ht="30" customHeight="1" thickBot="1">
      <c r="A273" s="172"/>
      <c r="B273" s="280" t="s">
        <v>786</v>
      </c>
      <c r="C273" s="411">
        <v>2.25</v>
      </c>
      <c r="D273" s="282">
        <f t="shared" si="28"/>
        <v>2.3174999999999999</v>
      </c>
      <c r="E273" s="723">
        <f t="shared" si="29"/>
        <v>2.5028999999999999</v>
      </c>
      <c r="F273" s="703">
        <f t="shared" si="30"/>
        <v>2.5099999999999998</v>
      </c>
      <c r="G273" s="283" t="s">
        <v>787</v>
      </c>
      <c r="H273" s="283"/>
      <c r="I273" s="294"/>
      <c r="J273" s="294"/>
      <c r="K273" s="338"/>
    </row>
    <row r="274" spans="1:11" s="171" customFormat="1" ht="30" customHeight="1">
      <c r="A274" s="168"/>
      <c r="B274" s="709" t="s">
        <v>788</v>
      </c>
      <c r="C274" s="711">
        <v>15.646730000000003</v>
      </c>
      <c r="D274" s="715">
        <f t="shared" si="28"/>
        <v>16.116131900000003</v>
      </c>
      <c r="E274" s="722">
        <f t="shared" si="29"/>
        <v>17.405422452000003</v>
      </c>
      <c r="F274" s="715">
        <f t="shared" si="30"/>
        <v>17.41</v>
      </c>
      <c r="G274" s="313" t="s">
        <v>789</v>
      </c>
      <c r="H274" s="313"/>
      <c r="I274" s="395"/>
      <c r="J274" s="395"/>
      <c r="K274" s="396"/>
    </row>
    <row r="275" spans="1:11" s="171" customFormat="1" ht="30" customHeight="1" thickBot="1">
      <c r="A275" s="177"/>
      <c r="B275" s="710" t="s">
        <v>790</v>
      </c>
      <c r="C275" s="712">
        <v>2.04</v>
      </c>
      <c r="D275" s="717">
        <v>2.11</v>
      </c>
      <c r="E275" s="720">
        <f t="shared" si="29"/>
        <v>2.2787999999999999</v>
      </c>
      <c r="F275" s="717">
        <f t="shared" si="30"/>
        <v>2.2799999999999998</v>
      </c>
      <c r="G275" s="698" t="s">
        <v>3152</v>
      </c>
      <c r="H275" s="698"/>
      <c r="I275" s="275"/>
      <c r="J275" s="275"/>
      <c r="K275" s="335"/>
    </row>
    <row r="276" spans="1:11" s="171" customFormat="1" ht="30" customHeight="1">
      <c r="A276" s="172"/>
      <c r="B276" s="399" t="s">
        <v>791</v>
      </c>
      <c r="C276" s="400">
        <v>1.4842300000000004</v>
      </c>
      <c r="D276" s="401">
        <v>1.54</v>
      </c>
      <c r="E276" s="721">
        <f t="shared" si="29"/>
        <v>1.6632000000000002</v>
      </c>
      <c r="F276" s="704">
        <f t="shared" si="30"/>
        <v>1.67</v>
      </c>
      <c r="G276" s="391" t="s">
        <v>792</v>
      </c>
      <c r="H276" s="391"/>
      <c r="I276" s="392"/>
      <c r="J276" s="392"/>
      <c r="K276" s="393"/>
    </row>
    <row r="277" spans="1:11" s="171" customFormat="1" ht="30" customHeight="1" thickBot="1">
      <c r="A277" s="196"/>
      <c r="B277" s="280" t="s">
        <v>793</v>
      </c>
      <c r="C277" s="411">
        <v>6.9339600000000008</v>
      </c>
      <c r="D277" s="282">
        <f t="shared" si="28"/>
        <v>7.1419788000000013</v>
      </c>
      <c r="E277" s="723">
        <f t="shared" si="29"/>
        <v>7.7133371040000016</v>
      </c>
      <c r="F277" s="703">
        <f t="shared" si="30"/>
        <v>7.72</v>
      </c>
      <c r="G277" s="283" t="s">
        <v>794</v>
      </c>
      <c r="H277" s="283"/>
      <c r="I277" s="294"/>
      <c r="J277" s="294"/>
      <c r="K277" s="338"/>
    </row>
    <row r="278" spans="1:11" s="171" customFormat="1" ht="60" customHeight="1" thickBot="1">
      <c r="A278" s="417"/>
      <c r="B278" s="426" t="s">
        <v>291</v>
      </c>
      <c r="C278" s="427">
        <v>40.221499999999999</v>
      </c>
      <c r="D278" s="406">
        <v>41.44</v>
      </c>
      <c r="E278" s="726">
        <f t="shared" si="29"/>
        <v>44.755200000000002</v>
      </c>
      <c r="F278" s="406">
        <f t="shared" si="30"/>
        <v>44.76</v>
      </c>
      <c r="G278" s="199" t="s">
        <v>7</v>
      </c>
      <c r="H278" s="199"/>
      <c r="I278" s="199"/>
      <c r="J278" s="199"/>
      <c r="K278" s="200"/>
    </row>
    <row r="279" spans="1:11" s="171" customFormat="1" ht="15" customHeight="1">
      <c r="A279" s="168"/>
      <c r="B279" s="88" t="s">
        <v>985</v>
      </c>
      <c r="C279" s="46"/>
      <c r="D279" s="231"/>
      <c r="E279" s="231"/>
      <c r="F279" s="231"/>
      <c r="G279" s="46"/>
      <c r="H279" s="46"/>
      <c r="I279" s="46"/>
      <c r="J279" s="61"/>
      <c r="K279" s="183"/>
    </row>
    <row r="280" spans="1:11" s="171" customFormat="1" ht="15" customHeight="1">
      <c r="A280" s="172"/>
      <c r="B280" s="49" t="s">
        <v>19</v>
      </c>
      <c r="C280" s="51"/>
      <c r="D280" s="51" t="s">
        <v>3930</v>
      </c>
      <c r="E280" s="51" t="s">
        <v>4055</v>
      </c>
      <c r="F280" s="51" t="s">
        <v>3930</v>
      </c>
      <c r="G280" s="695" t="s">
        <v>178</v>
      </c>
      <c r="H280" s="695"/>
      <c r="I280" s="64"/>
      <c r="J280" s="64"/>
      <c r="K280" s="176"/>
    </row>
    <row r="281" spans="1:11" s="171" customFormat="1" ht="15" customHeight="1">
      <c r="A281" s="172"/>
      <c r="B281" s="202" t="s">
        <v>798</v>
      </c>
      <c r="C281" s="428">
        <v>33.85</v>
      </c>
      <c r="D281" s="429">
        <f>C281*1.03</f>
        <v>34.865500000000004</v>
      </c>
      <c r="E281" s="634">
        <f>D281*1.08</f>
        <v>37.654740000000004</v>
      </c>
      <c r="F281" s="716">
        <f t="shared" ref="F281" si="31">ROUNDUP(E281,2)</f>
        <v>37.659999999999997</v>
      </c>
      <c r="G281" s="162" t="s">
        <v>3980</v>
      </c>
      <c r="H281" s="162"/>
      <c r="I281" s="203"/>
      <c r="J281" s="203"/>
      <c r="K281" s="204"/>
    </row>
    <row r="282" spans="1:11" s="171" customFormat="1" ht="15" customHeight="1">
      <c r="A282" s="172"/>
      <c r="B282" s="49" t="s">
        <v>19</v>
      </c>
      <c r="C282" s="51"/>
      <c r="D282" s="51" t="s">
        <v>3930</v>
      </c>
      <c r="E282" s="51" t="s">
        <v>4055</v>
      </c>
      <c r="F282" s="51" t="s">
        <v>3930</v>
      </c>
      <c r="G282" s="695" t="s">
        <v>178</v>
      </c>
      <c r="H282" s="695"/>
      <c r="I282" s="64"/>
      <c r="J282" s="64"/>
      <c r="K282" s="176"/>
    </row>
    <row r="283" spans="1:11" s="171" customFormat="1" ht="15" customHeight="1">
      <c r="A283" s="172"/>
      <c r="B283" s="705" t="s">
        <v>289</v>
      </c>
      <c r="C283" s="707">
        <v>204.84640000000005</v>
      </c>
      <c r="D283" s="718">
        <v>211</v>
      </c>
      <c r="E283" s="634">
        <f t="shared" ref="E283:E297" si="32">D283*1.08</f>
        <v>227.88000000000002</v>
      </c>
      <c r="F283" s="716">
        <f t="shared" ref="F283:F297" si="33">ROUNDUP(E283,2)</f>
        <v>227.88</v>
      </c>
      <c r="G283" s="696" t="s">
        <v>3169</v>
      </c>
      <c r="H283" s="696"/>
      <c r="I283" s="271"/>
      <c r="J283" s="271"/>
      <c r="K283" s="333"/>
    </row>
    <row r="284" spans="1:11" s="171" customFormat="1" ht="15" customHeight="1">
      <c r="A284" s="172"/>
      <c r="B284" s="701" t="s">
        <v>327</v>
      </c>
      <c r="C284" s="702">
        <v>204.84640000000005</v>
      </c>
      <c r="D284" s="716">
        <f>C284*1.03</f>
        <v>210.99179200000006</v>
      </c>
      <c r="E284" s="634">
        <f t="shared" si="32"/>
        <v>227.87113536000007</v>
      </c>
      <c r="F284" s="716">
        <f t="shared" si="33"/>
        <v>227.88</v>
      </c>
      <c r="G284" s="263" t="s">
        <v>3173</v>
      </c>
      <c r="H284" s="263"/>
      <c r="I284" s="341"/>
      <c r="J284" s="341"/>
      <c r="K284" s="334"/>
    </row>
    <row r="285" spans="1:11" s="171" customFormat="1" ht="15" customHeight="1">
      <c r="A285" s="172"/>
      <c r="B285" s="701" t="s">
        <v>325</v>
      </c>
      <c r="C285" s="702">
        <v>204.84640000000005</v>
      </c>
      <c r="D285" s="716">
        <v>211</v>
      </c>
      <c r="E285" s="634">
        <f t="shared" si="32"/>
        <v>227.88000000000002</v>
      </c>
      <c r="F285" s="716">
        <f t="shared" si="33"/>
        <v>227.88</v>
      </c>
      <c r="G285" s="263" t="s">
        <v>3170</v>
      </c>
      <c r="H285" s="263"/>
      <c r="I285" s="341"/>
      <c r="J285" s="341"/>
      <c r="K285" s="334"/>
    </row>
    <row r="286" spans="1:11" s="171" customFormat="1" ht="15" customHeight="1">
      <c r="A286" s="172"/>
      <c r="B286" s="701" t="s">
        <v>327</v>
      </c>
      <c r="C286" s="702">
        <v>204.84640000000005</v>
      </c>
      <c r="D286" s="716">
        <f>C286*1.03</f>
        <v>210.99179200000006</v>
      </c>
      <c r="E286" s="634">
        <f t="shared" si="32"/>
        <v>227.87113536000007</v>
      </c>
      <c r="F286" s="716">
        <f t="shared" si="33"/>
        <v>227.88</v>
      </c>
      <c r="G286" s="263" t="s">
        <v>986</v>
      </c>
      <c r="H286" s="263"/>
      <c r="I286" s="341"/>
      <c r="J286" s="341"/>
      <c r="K286" s="334"/>
    </row>
    <row r="287" spans="1:11" s="171" customFormat="1" ht="15" customHeight="1">
      <c r="A287" s="172"/>
      <c r="B287" s="701" t="s">
        <v>987</v>
      </c>
      <c r="C287" s="702">
        <v>147.05206999999999</v>
      </c>
      <c r="D287" s="716">
        <f>C287*1.03</f>
        <v>151.46363209999998</v>
      </c>
      <c r="E287" s="634">
        <f t="shared" si="32"/>
        <v>163.58072266799999</v>
      </c>
      <c r="F287" s="716">
        <f t="shared" si="33"/>
        <v>163.59</v>
      </c>
      <c r="G287" s="263" t="s">
        <v>988</v>
      </c>
      <c r="H287" s="263"/>
      <c r="I287" s="341"/>
      <c r="J287" s="341"/>
      <c r="K287" s="334"/>
    </row>
    <row r="288" spans="1:11" s="171" customFormat="1" ht="15" customHeight="1">
      <c r="A288" s="172"/>
      <c r="B288" s="701" t="s">
        <v>179</v>
      </c>
      <c r="C288" s="702">
        <v>176.69135000000003</v>
      </c>
      <c r="D288" s="716">
        <v>189.06</v>
      </c>
      <c r="E288" s="634">
        <f t="shared" si="32"/>
        <v>204.18480000000002</v>
      </c>
      <c r="F288" s="716">
        <f t="shared" si="33"/>
        <v>204.19</v>
      </c>
      <c r="G288" s="263" t="s">
        <v>3171</v>
      </c>
      <c r="H288" s="263"/>
      <c r="I288" s="341"/>
      <c r="J288" s="341"/>
      <c r="K288" s="334"/>
    </row>
    <row r="289" spans="1:11" s="171" customFormat="1" ht="15" customHeight="1">
      <c r="A289" s="172"/>
      <c r="B289" s="701" t="s">
        <v>181</v>
      </c>
      <c r="C289" s="702">
        <v>176.69135000000003</v>
      </c>
      <c r="D289" s="716">
        <v>189.06</v>
      </c>
      <c r="E289" s="634">
        <f t="shared" si="32"/>
        <v>204.18480000000002</v>
      </c>
      <c r="F289" s="716">
        <f t="shared" si="33"/>
        <v>204.19</v>
      </c>
      <c r="G289" s="263" t="s">
        <v>3804</v>
      </c>
      <c r="H289" s="263"/>
      <c r="I289" s="341"/>
      <c r="J289" s="341"/>
      <c r="K289" s="334"/>
    </row>
    <row r="290" spans="1:11" s="171" customFormat="1" ht="15" customHeight="1">
      <c r="A290" s="172"/>
      <c r="B290" s="701" t="s">
        <v>182</v>
      </c>
      <c r="C290" s="702">
        <v>127.34</v>
      </c>
      <c r="D290" s="716">
        <v>131.16999999999999</v>
      </c>
      <c r="E290" s="634">
        <f t="shared" si="32"/>
        <v>141.6636</v>
      </c>
      <c r="F290" s="716">
        <f t="shared" si="33"/>
        <v>141.66999999999999</v>
      </c>
      <c r="G290" s="263" t="s">
        <v>3174</v>
      </c>
      <c r="H290" s="263"/>
      <c r="I290" s="341"/>
      <c r="J290" s="341"/>
      <c r="K290" s="334"/>
    </row>
    <row r="291" spans="1:11" s="171" customFormat="1" ht="15" customHeight="1">
      <c r="A291" s="172"/>
      <c r="B291" s="701" t="s">
        <v>339</v>
      </c>
      <c r="C291" s="702">
        <v>204.84640000000005</v>
      </c>
      <c r="D291" s="716">
        <v>211.01</v>
      </c>
      <c r="E291" s="634">
        <f t="shared" si="32"/>
        <v>227.89080000000001</v>
      </c>
      <c r="F291" s="716">
        <f t="shared" si="33"/>
        <v>227.89999999999998</v>
      </c>
      <c r="G291" s="263" t="s">
        <v>3172</v>
      </c>
      <c r="H291" s="387"/>
      <c r="I291" s="341"/>
      <c r="J291" s="341"/>
      <c r="K291" s="334"/>
    </row>
    <row r="292" spans="1:11" s="171" customFormat="1" ht="15" customHeight="1">
      <c r="A292" s="172"/>
      <c r="B292" s="701" t="s">
        <v>470</v>
      </c>
      <c r="C292" s="702">
        <v>147.05206999999999</v>
      </c>
      <c r="D292" s="716">
        <v>151.47999999999999</v>
      </c>
      <c r="E292" s="634">
        <f t="shared" si="32"/>
        <v>163.5984</v>
      </c>
      <c r="F292" s="716">
        <f t="shared" si="33"/>
        <v>163.6</v>
      </c>
      <c r="G292" s="263" t="s">
        <v>989</v>
      </c>
      <c r="H292" s="263"/>
      <c r="I292" s="341"/>
      <c r="J292" s="341"/>
      <c r="K292" s="334"/>
    </row>
    <row r="293" spans="1:11" s="171" customFormat="1" ht="15" customHeight="1">
      <c r="A293" s="172"/>
      <c r="B293" s="701" t="s">
        <v>388</v>
      </c>
      <c r="C293" s="702">
        <v>102.54</v>
      </c>
      <c r="D293" s="716">
        <f>C293*1.03</f>
        <v>105.61620000000001</v>
      </c>
      <c r="E293" s="634">
        <f t="shared" si="32"/>
        <v>114.06549600000001</v>
      </c>
      <c r="F293" s="716">
        <f t="shared" si="33"/>
        <v>114.07000000000001</v>
      </c>
      <c r="G293" s="263" t="s">
        <v>3175</v>
      </c>
      <c r="H293" s="263"/>
      <c r="I293" s="341"/>
      <c r="J293" s="341"/>
      <c r="K293" s="334"/>
    </row>
    <row r="294" spans="1:11" s="171" customFormat="1" ht="15" customHeight="1">
      <c r="A294" s="172"/>
      <c r="B294" s="701" t="s">
        <v>390</v>
      </c>
      <c r="C294" s="702">
        <v>101.61</v>
      </c>
      <c r="D294" s="716">
        <f>C294*1.03</f>
        <v>104.6583</v>
      </c>
      <c r="E294" s="634">
        <f t="shared" si="32"/>
        <v>113.030964</v>
      </c>
      <c r="F294" s="716">
        <f t="shared" si="33"/>
        <v>113.04</v>
      </c>
      <c r="G294" s="263" t="s">
        <v>3176</v>
      </c>
      <c r="H294" s="263"/>
      <c r="I294" s="341"/>
      <c r="J294" s="341"/>
      <c r="K294" s="334"/>
    </row>
    <row r="295" spans="1:11" s="171" customFormat="1" ht="15" customHeight="1">
      <c r="A295" s="172"/>
      <c r="B295" s="701" t="s">
        <v>392</v>
      </c>
      <c r="C295" s="702">
        <v>111.35</v>
      </c>
      <c r="D295" s="716">
        <v>114.7</v>
      </c>
      <c r="E295" s="634">
        <f t="shared" si="32"/>
        <v>123.876</v>
      </c>
      <c r="F295" s="716">
        <f t="shared" si="33"/>
        <v>123.88000000000001</v>
      </c>
      <c r="G295" s="263" t="s">
        <v>3177</v>
      </c>
      <c r="H295" s="387"/>
      <c r="I295" s="341"/>
      <c r="J295" s="341"/>
      <c r="K295" s="334"/>
    </row>
    <row r="296" spans="1:11" s="171" customFormat="1" ht="15" customHeight="1">
      <c r="A296" s="172"/>
      <c r="B296" s="701" t="s">
        <v>352</v>
      </c>
      <c r="C296" s="702">
        <v>147.02000000000001</v>
      </c>
      <c r="D296" s="716">
        <v>151.44</v>
      </c>
      <c r="E296" s="634">
        <f t="shared" si="32"/>
        <v>163.55520000000001</v>
      </c>
      <c r="F296" s="716">
        <f t="shared" si="33"/>
        <v>163.56</v>
      </c>
      <c r="G296" s="263" t="s">
        <v>3178</v>
      </c>
      <c r="H296" s="387"/>
      <c r="I296" s="341"/>
      <c r="J296" s="341"/>
      <c r="K296" s="334"/>
    </row>
    <row r="297" spans="1:11" s="171" customFormat="1" ht="15" customHeight="1" thickBot="1">
      <c r="A297" s="177"/>
      <c r="B297" s="710" t="s">
        <v>371</v>
      </c>
      <c r="C297" s="712">
        <v>204.83507</v>
      </c>
      <c r="D297" s="717">
        <f>C297*1.03</f>
        <v>210.98012210000002</v>
      </c>
      <c r="E297" s="634">
        <f t="shared" si="32"/>
        <v>227.85853186800003</v>
      </c>
      <c r="F297" s="716">
        <f t="shared" si="33"/>
        <v>227.85999999999999</v>
      </c>
      <c r="G297" s="698" t="s">
        <v>990</v>
      </c>
      <c r="H297" s="698"/>
      <c r="I297" s="275"/>
      <c r="J297" s="275"/>
      <c r="K297" s="335"/>
    </row>
    <row r="298" spans="1:11" s="171" customFormat="1" ht="15" customHeight="1" thickBot="1">
      <c r="A298" s="213"/>
      <c r="B298" s="122"/>
      <c r="C298" s="214"/>
      <c r="D298" s="230"/>
      <c r="E298" s="230"/>
      <c r="F298" s="230"/>
      <c r="G298" s="122"/>
      <c r="H298" s="212"/>
      <c r="I298" s="212"/>
      <c r="J298" s="212"/>
      <c r="K298" s="189"/>
    </row>
  </sheetData>
  <mergeCells count="60">
    <mergeCell ref="F30:F32"/>
    <mergeCell ref="F33:F37"/>
    <mergeCell ref="F43:F44"/>
    <mergeCell ref="F49:F50"/>
    <mergeCell ref="F17:F18"/>
    <mergeCell ref="F19:F20"/>
    <mergeCell ref="F21:F22"/>
    <mergeCell ref="F23:F24"/>
    <mergeCell ref="F25:F27"/>
    <mergeCell ref="F4:F7"/>
    <mergeCell ref="F8:F10"/>
    <mergeCell ref="F11:F12"/>
    <mergeCell ref="F13:F14"/>
    <mergeCell ref="F15:F16"/>
    <mergeCell ref="D25:D27"/>
    <mergeCell ref="D30:D32"/>
    <mergeCell ref="D33:D37"/>
    <mergeCell ref="D43:D44"/>
    <mergeCell ref="D15:D16"/>
    <mergeCell ref="D17:D18"/>
    <mergeCell ref="D19:D20"/>
    <mergeCell ref="D21:D22"/>
    <mergeCell ref="D23:D24"/>
    <mergeCell ref="D4:D7"/>
    <mergeCell ref="D8:D10"/>
    <mergeCell ref="D11:D12"/>
    <mergeCell ref="D13:D14"/>
    <mergeCell ref="B4:B7"/>
    <mergeCell ref="C4:C7"/>
    <mergeCell ref="B8:B10"/>
    <mergeCell ref="C8:C10"/>
    <mergeCell ref="B11:B12"/>
    <mergeCell ref="C11:C12"/>
    <mergeCell ref="B13:B14"/>
    <mergeCell ref="C13:C14"/>
    <mergeCell ref="B15:B16"/>
    <mergeCell ref="C15:C16"/>
    <mergeCell ref="B17:B18"/>
    <mergeCell ref="C17:C18"/>
    <mergeCell ref="B19:B20"/>
    <mergeCell ref="C19:C20"/>
    <mergeCell ref="B21:B22"/>
    <mergeCell ref="C21:C22"/>
    <mergeCell ref="B23:B24"/>
    <mergeCell ref="C23:C24"/>
    <mergeCell ref="B25:B27"/>
    <mergeCell ref="C25:C27"/>
    <mergeCell ref="B30:B32"/>
    <mergeCell ref="C30:C32"/>
    <mergeCell ref="B33:B37"/>
    <mergeCell ref="C33:C37"/>
    <mergeCell ref="B43:B44"/>
    <mergeCell ref="C43:C44"/>
    <mergeCell ref="G43:G44"/>
    <mergeCell ref="H43:H44"/>
    <mergeCell ref="B49:B50"/>
    <mergeCell ref="C49:C50"/>
    <mergeCell ref="G49:G50"/>
    <mergeCell ref="H49:H50"/>
    <mergeCell ref="D49:D5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M107"/>
  <sheetViews>
    <sheetView zoomScaleNormal="100" workbookViewId="0">
      <pane ySplit="1" topLeftCell="A2" activePane="bottomLeft" state="frozen"/>
      <selection activeCell="B12" sqref="B12"/>
      <selection pane="bottomLeft"/>
    </sheetView>
  </sheetViews>
  <sheetFormatPr baseColWidth="10" defaultColWidth="11.42578125" defaultRowHeight="15" customHeight="1"/>
  <cols>
    <col min="1" max="1" width="22.7109375" style="215" customWidth="1"/>
    <col min="2" max="2" width="20.7109375" style="215" customWidth="1"/>
    <col min="3" max="3" width="8.28515625" style="215" hidden="1" customWidth="1"/>
    <col min="4" max="4" width="10.7109375" style="215" hidden="1" customWidth="1"/>
    <col min="5" max="5" width="8.28515625" style="215" hidden="1" customWidth="1"/>
    <col min="6" max="6" width="10.7109375" style="215" customWidth="1"/>
    <col min="7" max="7" width="15.7109375" style="215" customWidth="1"/>
    <col min="8" max="8" width="20.7109375" style="215" customWidth="1"/>
    <col min="9" max="9" width="12.7109375" style="215" customWidth="1"/>
    <col min="10" max="10" width="10.7109375" style="215" customWidth="1"/>
    <col min="11" max="11" width="16.7109375" style="215" customWidth="1"/>
    <col min="12" max="16384" width="11.42578125" style="215"/>
  </cols>
  <sheetData>
    <row r="1" spans="1:13" ht="24.95" customHeight="1" thickBot="1">
      <c r="A1" s="460"/>
      <c r="B1" s="461" t="s">
        <v>1282</v>
      </c>
      <c r="C1" s="606"/>
      <c r="D1" s="606"/>
      <c r="E1" s="606"/>
      <c r="F1" s="606"/>
      <c r="G1" s="606"/>
      <c r="H1" s="463"/>
      <c r="I1" s="463"/>
      <c r="J1" s="463"/>
      <c r="K1" s="464"/>
    </row>
    <row r="2" spans="1:13" ht="15" customHeight="1">
      <c r="A2" s="45"/>
      <c r="B2" s="74" t="s">
        <v>3216</v>
      </c>
      <c r="C2" s="66"/>
      <c r="D2" s="66"/>
      <c r="E2" s="66"/>
      <c r="F2" s="66"/>
      <c r="G2" s="66"/>
      <c r="H2" s="66"/>
      <c r="I2" s="66"/>
      <c r="J2" s="66"/>
      <c r="K2" s="67"/>
    </row>
    <row r="3" spans="1:13" ht="15" customHeight="1">
      <c r="A3" s="48"/>
      <c r="B3" s="49" t="s">
        <v>19</v>
      </c>
      <c r="C3" s="50"/>
      <c r="D3" s="51" t="s">
        <v>3930</v>
      </c>
      <c r="E3" s="51" t="s">
        <v>4055</v>
      </c>
      <c r="F3" s="51" t="s">
        <v>3930</v>
      </c>
      <c r="G3" s="51" t="s">
        <v>21</v>
      </c>
      <c r="H3" s="167" t="s">
        <v>13</v>
      </c>
      <c r="I3" s="51" t="s">
        <v>476</v>
      </c>
      <c r="J3" s="51" t="s">
        <v>477</v>
      </c>
      <c r="K3" s="84" t="s">
        <v>1283</v>
      </c>
    </row>
    <row r="4" spans="1:13" ht="15" customHeight="1">
      <c r="A4" s="48"/>
      <c r="B4" s="705" t="s">
        <v>1284</v>
      </c>
      <c r="C4" s="430">
        <v>1751.19</v>
      </c>
      <c r="D4" s="430">
        <f>C4*1.03</f>
        <v>1803.7257000000002</v>
      </c>
      <c r="E4" s="634">
        <f>D4*1.08</f>
        <v>1948.0237560000003</v>
      </c>
      <c r="F4" s="716">
        <f t="shared" ref="F4" si="0">ROUNDUP(E4,2)</f>
        <v>1948.03</v>
      </c>
      <c r="G4" s="256" t="s">
        <v>119</v>
      </c>
      <c r="H4" s="257" t="s">
        <v>24</v>
      </c>
      <c r="I4" s="256" t="s">
        <v>479</v>
      </c>
      <c r="J4" s="256" t="s">
        <v>1285</v>
      </c>
      <c r="K4" s="302" t="s">
        <v>1286</v>
      </c>
    </row>
    <row r="5" spans="1:13" ht="15" customHeight="1">
      <c r="A5" s="48"/>
      <c r="B5" s="701" t="s">
        <v>1287</v>
      </c>
      <c r="C5" s="431">
        <v>2385.42</v>
      </c>
      <c r="D5" s="431">
        <v>2233.63</v>
      </c>
      <c r="E5" s="634">
        <f t="shared" ref="E5:E7" si="1">D5*1.08</f>
        <v>2412.3204000000001</v>
      </c>
      <c r="F5" s="716">
        <f t="shared" ref="F5:F7" si="2">ROUNDUP(E5,2)</f>
        <v>2412.3300000000004</v>
      </c>
      <c r="G5" s="262" t="s">
        <v>32</v>
      </c>
      <c r="H5" s="263" t="s">
        <v>32</v>
      </c>
      <c r="I5" s="262" t="s">
        <v>479</v>
      </c>
      <c r="J5" s="262" t="s">
        <v>1285</v>
      </c>
      <c r="K5" s="304" t="s">
        <v>1286</v>
      </c>
    </row>
    <row r="6" spans="1:13" ht="15" customHeight="1">
      <c r="A6" s="48"/>
      <c r="B6" s="701" t="s">
        <v>1288</v>
      </c>
      <c r="C6" s="665">
        <v>1788.4</v>
      </c>
      <c r="D6" s="665">
        <v>1843.65</v>
      </c>
      <c r="E6" s="634">
        <f t="shared" si="1"/>
        <v>1991.1420000000003</v>
      </c>
      <c r="F6" s="716">
        <f t="shared" si="2"/>
        <v>1991.15</v>
      </c>
      <c r="G6" s="262" t="s">
        <v>119</v>
      </c>
      <c r="H6" s="263" t="s">
        <v>24</v>
      </c>
      <c r="I6" s="262" t="s">
        <v>482</v>
      </c>
      <c r="J6" s="262" t="s">
        <v>1285</v>
      </c>
      <c r="K6" s="304" t="s">
        <v>1286</v>
      </c>
      <c r="M6" s="644"/>
    </row>
    <row r="7" spans="1:13" ht="15" customHeight="1" thickBot="1">
      <c r="A7" s="54"/>
      <c r="B7" s="710" t="s">
        <v>1289</v>
      </c>
      <c r="C7" s="671">
        <v>2427.75</v>
      </c>
      <c r="D7" s="672">
        <v>2314.0500000000002</v>
      </c>
      <c r="E7" s="634">
        <f t="shared" si="1"/>
        <v>2499.1740000000004</v>
      </c>
      <c r="F7" s="716">
        <f t="shared" si="2"/>
        <v>2499.1800000000003</v>
      </c>
      <c r="G7" s="292" t="s">
        <v>32</v>
      </c>
      <c r="H7" s="276" t="s">
        <v>32</v>
      </c>
      <c r="I7" s="292" t="s">
        <v>482</v>
      </c>
      <c r="J7" s="292" t="s">
        <v>1285</v>
      </c>
      <c r="K7" s="306" t="s">
        <v>1286</v>
      </c>
      <c r="M7" s="644"/>
    </row>
    <row r="8" spans="1:13" ht="15" customHeight="1">
      <c r="A8" s="45"/>
      <c r="B8" s="74" t="s">
        <v>3217</v>
      </c>
      <c r="C8" s="66"/>
      <c r="D8" s="66"/>
      <c r="E8" s="66"/>
      <c r="F8" s="66"/>
      <c r="G8" s="216"/>
      <c r="H8" s="216"/>
      <c r="I8" s="216"/>
      <c r="J8" s="216"/>
      <c r="K8" s="217"/>
    </row>
    <row r="9" spans="1:13" ht="15" customHeight="1">
      <c r="A9" s="48"/>
      <c r="B9" s="49" t="s">
        <v>19</v>
      </c>
      <c r="C9" s="50"/>
      <c r="D9" s="51" t="s">
        <v>3930</v>
      </c>
      <c r="E9" s="51" t="s">
        <v>4055</v>
      </c>
      <c r="F9" s="51" t="s">
        <v>3930</v>
      </c>
      <c r="G9" s="51" t="s">
        <v>21</v>
      </c>
      <c r="H9" s="167" t="s">
        <v>13</v>
      </c>
      <c r="I9" s="51" t="s">
        <v>476</v>
      </c>
      <c r="J9" s="51" t="s">
        <v>477</v>
      </c>
      <c r="K9" s="84" t="s">
        <v>1283</v>
      </c>
    </row>
    <row r="10" spans="1:13" ht="15" customHeight="1">
      <c r="A10" s="48"/>
      <c r="B10" s="705" t="s">
        <v>1290</v>
      </c>
      <c r="C10" s="430">
        <v>1917.23</v>
      </c>
      <c r="D10" s="430">
        <v>1795.23</v>
      </c>
      <c r="E10" s="634">
        <f t="shared" ref="E10:E13" si="3">D10*1.08</f>
        <v>1938.8484000000001</v>
      </c>
      <c r="F10" s="716">
        <f t="shared" ref="F10:F13" si="4">ROUNDUP(E10,2)</f>
        <v>1938.85</v>
      </c>
      <c r="G10" s="256" t="s">
        <v>119</v>
      </c>
      <c r="H10" s="257" t="s">
        <v>209</v>
      </c>
      <c r="I10" s="256" t="s">
        <v>479</v>
      </c>
      <c r="J10" s="256" t="s">
        <v>1285</v>
      </c>
      <c r="K10" s="302" t="s">
        <v>1291</v>
      </c>
    </row>
    <row r="11" spans="1:13" ht="15" customHeight="1">
      <c r="A11" s="48"/>
      <c r="B11" s="701" t="s">
        <v>1292</v>
      </c>
      <c r="C11" s="431">
        <v>2048.4700000000003</v>
      </c>
      <c r="D11" s="431">
        <v>1918.11</v>
      </c>
      <c r="E11" s="634">
        <f t="shared" si="3"/>
        <v>2071.5588000000002</v>
      </c>
      <c r="F11" s="716">
        <f t="shared" si="4"/>
        <v>2071.5600000000004</v>
      </c>
      <c r="G11" s="262" t="s">
        <v>32</v>
      </c>
      <c r="H11" s="263" t="s">
        <v>32</v>
      </c>
      <c r="I11" s="262" t="s">
        <v>479</v>
      </c>
      <c r="J11" s="262" t="s">
        <v>1285</v>
      </c>
      <c r="K11" s="304" t="s">
        <v>1291</v>
      </c>
    </row>
    <row r="12" spans="1:13" ht="15" customHeight="1">
      <c r="A12" s="48"/>
      <c r="B12" s="701" t="s">
        <v>1293</v>
      </c>
      <c r="C12" s="431">
        <v>1958.97</v>
      </c>
      <c r="D12" s="431">
        <v>1834.32</v>
      </c>
      <c r="E12" s="634">
        <f t="shared" si="3"/>
        <v>1981.0656000000001</v>
      </c>
      <c r="F12" s="716">
        <f t="shared" si="4"/>
        <v>1981.07</v>
      </c>
      <c r="G12" s="262" t="s">
        <v>119</v>
      </c>
      <c r="H12" s="263" t="s">
        <v>209</v>
      </c>
      <c r="I12" s="262" t="s">
        <v>485</v>
      </c>
      <c r="J12" s="262" t="s">
        <v>1285</v>
      </c>
      <c r="K12" s="304" t="s">
        <v>1294</v>
      </c>
    </row>
    <row r="13" spans="1:13" ht="15" customHeight="1" thickBot="1">
      <c r="A13" s="54"/>
      <c r="B13" s="710" t="s">
        <v>1295</v>
      </c>
      <c r="C13" s="432">
        <v>2118.3900000000003</v>
      </c>
      <c r="D13" s="433">
        <v>1983.59</v>
      </c>
      <c r="E13" s="634">
        <f t="shared" si="3"/>
        <v>2142.2772</v>
      </c>
      <c r="F13" s="716">
        <f t="shared" si="4"/>
        <v>2142.2800000000002</v>
      </c>
      <c r="G13" s="292" t="s">
        <v>32</v>
      </c>
      <c r="H13" s="276" t="s">
        <v>32</v>
      </c>
      <c r="I13" s="292" t="s">
        <v>485</v>
      </c>
      <c r="J13" s="292" t="s">
        <v>1285</v>
      </c>
      <c r="K13" s="306" t="s">
        <v>1294</v>
      </c>
    </row>
    <row r="14" spans="1:13" ht="15" customHeight="1">
      <c r="A14" s="45"/>
      <c r="B14" s="74" t="s">
        <v>3218</v>
      </c>
      <c r="C14" s="66"/>
      <c r="D14" s="66"/>
      <c r="E14" s="66"/>
      <c r="F14" s="66"/>
      <c r="G14" s="66"/>
      <c r="H14" s="66"/>
      <c r="I14" s="66"/>
      <c r="J14" s="66"/>
      <c r="K14" s="67"/>
    </row>
    <row r="15" spans="1:13" ht="15" customHeight="1">
      <c r="A15" s="48"/>
      <c r="B15" s="49" t="s">
        <v>19</v>
      </c>
      <c r="C15" s="50"/>
      <c r="D15" s="51" t="s">
        <v>3930</v>
      </c>
      <c r="E15" s="51" t="s">
        <v>4055</v>
      </c>
      <c r="F15" s="51" t="s">
        <v>3930</v>
      </c>
      <c r="G15" s="51" t="s">
        <v>21</v>
      </c>
      <c r="H15" s="167" t="s">
        <v>13</v>
      </c>
      <c r="I15" s="51" t="s">
        <v>476</v>
      </c>
      <c r="J15" s="51" t="s">
        <v>477</v>
      </c>
      <c r="K15" s="84" t="s">
        <v>1283</v>
      </c>
    </row>
    <row r="16" spans="1:13" ht="15" customHeight="1">
      <c r="A16" s="48"/>
      <c r="B16" s="705" t="s">
        <v>1296</v>
      </c>
      <c r="C16" s="430">
        <v>1248.25</v>
      </c>
      <c r="D16" s="430">
        <v>1169.3499999999999</v>
      </c>
      <c r="E16" s="634">
        <f t="shared" ref="E16:E19" si="5">D16*1.08</f>
        <v>1262.8979999999999</v>
      </c>
      <c r="F16" s="716">
        <f t="shared" ref="F16:F19" si="6">ROUNDUP(E16,2)</f>
        <v>1262.9000000000001</v>
      </c>
      <c r="G16" s="256" t="s">
        <v>119</v>
      </c>
      <c r="H16" s="257" t="s">
        <v>209</v>
      </c>
      <c r="I16" s="256" t="s">
        <v>479</v>
      </c>
      <c r="J16" s="256" t="s">
        <v>1285</v>
      </c>
      <c r="K16" s="302" t="s">
        <v>1297</v>
      </c>
    </row>
    <row r="17" spans="1:11" ht="15" customHeight="1">
      <c r="A17" s="48"/>
      <c r="B17" s="701" t="s">
        <v>1298</v>
      </c>
      <c r="C17" s="431">
        <v>1982.43</v>
      </c>
      <c r="D17" s="431">
        <v>1856.28</v>
      </c>
      <c r="E17" s="634">
        <f t="shared" si="5"/>
        <v>2004.7824000000001</v>
      </c>
      <c r="F17" s="716">
        <f t="shared" si="6"/>
        <v>2004.79</v>
      </c>
      <c r="G17" s="262" t="s">
        <v>32</v>
      </c>
      <c r="H17" s="263" t="s">
        <v>32</v>
      </c>
      <c r="I17" s="262" t="s">
        <v>479</v>
      </c>
      <c r="J17" s="262" t="s">
        <v>1285</v>
      </c>
      <c r="K17" s="304" t="s">
        <v>1297</v>
      </c>
    </row>
    <row r="18" spans="1:11" ht="15" customHeight="1">
      <c r="A18" s="48"/>
      <c r="B18" s="701" t="s">
        <v>1299</v>
      </c>
      <c r="C18" s="431">
        <v>1593.2</v>
      </c>
      <c r="D18" s="431">
        <v>1491.83</v>
      </c>
      <c r="E18" s="634">
        <f t="shared" si="5"/>
        <v>1611.1764000000001</v>
      </c>
      <c r="F18" s="716">
        <f t="shared" si="6"/>
        <v>1611.18</v>
      </c>
      <c r="G18" s="262" t="s">
        <v>119</v>
      </c>
      <c r="H18" s="263" t="s">
        <v>209</v>
      </c>
      <c r="I18" s="262" t="s">
        <v>479</v>
      </c>
      <c r="J18" s="262" t="s">
        <v>1300</v>
      </c>
      <c r="K18" s="304" t="s">
        <v>1297</v>
      </c>
    </row>
    <row r="19" spans="1:11" ht="15" customHeight="1" thickBot="1">
      <c r="A19" s="54"/>
      <c r="B19" s="710" t="s">
        <v>1301</v>
      </c>
      <c r="C19" s="432">
        <v>2314.4500000000003</v>
      </c>
      <c r="D19" s="433">
        <v>2167.1799999999998</v>
      </c>
      <c r="E19" s="634">
        <f t="shared" si="5"/>
        <v>2340.5544</v>
      </c>
      <c r="F19" s="716">
        <f t="shared" si="6"/>
        <v>2340.5600000000004</v>
      </c>
      <c r="G19" s="292" t="s">
        <v>32</v>
      </c>
      <c r="H19" s="276" t="s">
        <v>32</v>
      </c>
      <c r="I19" s="292" t="s">
        <v>479</v>
      </c>
      <c r="J19" s="292" t="s">
        <v>1300</v>
      </c>
      <c r="K19" s="306" t="s">
        <v>1297</v>
      </c>
    </row>
    <row r="20" spans="1:11" ht="15" customHeight="1">
      <c r="A20" s="45"/>
      <c r="B20" s="73" t="s">
        <v>3987</v>
      </c>
      <c r="C20" s="66"/>
      <c r="D20" s="66"/>
      <c r="E20" s="66"/>
      <c r="F20" s="66"/>
      <c r="G20" s="66"/>
      <c r="H20" s="66"/>
      <c r="I20" s="66"/>
      <c r="J20" s="66"/>
      <c r="K20" s="67"/>
    </row>
    <row r="21" spans="1:11" ht="15" customHeight="1">
      <c r="A21" s="48"/>
      <c r="B21" s="49" t="s">
        <v>19</v>
      </c>
      <c r="C21" s="50"/>
      <c r="D21" s="51" t="s">
        <v>3930</v>
      </c>
      <c r="E21" s="51" t="s">
        <v>4055</v>
      </c>
      <c r="F21" s="51" t="s">
        <v>3930</v>
      </c>
      <c r="G21" s="51" t="s">
        <v>21</v>
      </c>
      <c r="H21" s="167" t="s">
        <v>13</v>
      </c>
      <c r="I21" s="51" t="s">
        <v>476</v>
      </c>
      <c r="J21" s="51" t="s">
        <v>477</v>
      </c>
      <c r="K21" s="84" t="s">
        <v>1283</v>
      </c>
    </row>
    <row r="22" spans="1:11" ht="15" customHeight="1">
      <c r="A22" s="48"/>
      <c r="B22" s="705" t="s">
        <v>1302</v>
      </c>
      <c r="C22" s="347">
        <v>2023.11</v>
      </c>
      <c r="D22" s="430">
        <v>1894.37</v>
      </c>
      <c r="E22" s="634">
        <f t="shared" ref="E22:E27" si="7">D22*1.08</f>
        <v>2045.9195999999999</v>
      </c>
      <c r="F22" s="716">
        <f t="shared" ref="F22:F27" si="8">ROUNDUP(E22,2)</f>
        <v>2045.92</v>
      </c>
      <c r="G22" s="256" t="s">
        <v>119</v>
      </c>
      <c r="H22" s="257" t="s">
        <v>122</v>
      </c>
      <c r="I22" s="256" t="s">
        <v>479</v>
      </c>
      <c r="J22" s="256" t="s">
        <v>1014</v>
      </c>
      <c r="K22" s="302" t="s">
        <v>1303</v>
      </c>
    </row>
    <row r="23" spans="1:11" ht="15" customHeight="1">
      <c r="A23" s="48"/>
      <c r="B23" s="701" t="s">
        <v>1304</v>
      </c>
      <c r="C23" s="348">
        <v>2051.5400000000004</v>
      </c>
      <c r="D23" s="431">
        <v>1921</v>
      </c>
      <c r="E23" s="634">
        <f t="shared" si="7"/>
        <v>2074.6800000000003</v>
      </c>
      <c r="F23" s="716">
        <f t="shared" si="8"/>
        <v>2074.6799999999998</v>
      </c>
      <c r="G23" s="262" t="s">
        <v>119</v>
      </c>
      <c r="H23" s="263" t="s">
        <v>122</v>
      </c>
      <c r="I23" s="262" t="s">
        <v>485</v>
      </c>
      <c r="J23" s="262" t="s">
        <v>1014</v>
      </c>
      <c r="K23" s="304" t="s">
        <v>1303</v>
      </c>
    </row>
    <row r="24" spans="1:11" ht="15" customHeight="1">
      <c r="A24" s="48"/>
      <c r="B24" s="701" t="s">
        <v>1305</v>
      </c>
      <c r="C24" s="348">
        <v>1532.01</v>
      </c>
      <c r="D24" s="431">
        <v>1434.53</v>
      </c>
      <c r="E24" s="634">
        <f t="shared" si="7"/>
        <v>1549.2924</v>
      </c>
      <c r="F24" s="716">
        <f t="shared" si="8"/>
        <v>1549.3</v>
      </c>
      <c r="G24" s="262" t="s">
        <v>119</v>
      </c>
      <c r="H24" s="263" t="s">
        <v>122</v>
      </c>
      <c r="I24" s="262" t="s">
        <v>479</v>
      </c>
      <c r="J24" s="262" t="s">
        <v>1306</v>
      </c>
      <c r="K24" s="304" t="s">
        <v>1303</v>
      </c>
    </row>
    <row r="25" spans="1:11" ht="15" customHeight="1">
      <c r="A25" s="48"/>
      <c r="B25" s="701" t="s">
        <v>1307</v>
      </c>
      <c r="C25" s="655">
        <v>1564.41</v>
      </c>
      <c r="D25" s="665">
        <v>1464.86</v>
      </c>
      <c r="E25" s="634">
        <f t="shared" si="7"/>
        <v>1582.0488</v>
      </c>
      <c r="F25" s="716">
        <f t="shared" si="8"/>
        <v>1582.05</v>
      </c>
      <c r="G25" s="262" t="s">
        <v>119</v>
      </c>
      <c r="H25" s="263" t="s">
        <v>122</v>
      </c>
      <c r="I25" s="262" t="s">
        <v>485</v>
      </c>
      <c r="J25" s="262" t="s">
        <v>1306</v>
      </c>
      <c r="K25" s="304" t="s">
        <v>1303</v>
      </c>
    </row>
    <row r="26" spans="1:11" ht="15" customHeight="1">
      <c r="A26" s="48"/>
      <c r="B26" s="701" t="s">
        <v>1308</v>
      </c>
      <c r="C26" s="348">
        <v>1906.57</v>
      </c>
      <c r="D26" s="431">
        <v>1785.25</v>
      </c>
      <c r="E26" s="634">
        <f t="shared" si="7"/>
        <v>1928.0700000000002</v>
      </c>
      <c r="F26" s="716">
        <f t="shared" si="8"/>
        <v>1928.07</v>
      </c>
      <c r="G26" s="262" t="s">
        <v>119</v>
      </c>
      <c r="H26" s="263" t="s">
        <v>122</v>
      </c>
      <c r="I26" s="262" t="s">
        <v>479</v>
      </c>
      <c r="J26" s="262" t="s">
        <v>1309</v>
      </c>
      <c r="K26" s="304" t="s">
        <v>1303</v>
      </c>
    </row>
    <row r="27" spans="1:11" ht="15" customHeight="1" thickBot="1">
      <c r="A27" s="54"/>
      <c r="B27" s="710" t="s">
        <v>1310</v>
      </c>
      <c r="C27" s="349">
        <v>2079.92</v>
      </c>
      <c r="D27" s="433">
        <v>1947.57</v>
      </c>
      <c r="E27" s="634">
        <f t="shared" si="7"/>
        <v>2103.3755999999998</v>
      </c>
      <c r="F27" s="716">
        <f t="shared" si="8"/>
        <v>2103.38</v>
      </c>
      <c r="G27" s="292" t="s">
        <v>119</v>
      </c>
      <c r="H27" s="276" t="s">
        <v>122</v>
      </c>
      <c r="I27" s="292" t="s">
        <v>479</v>
      </c>
      <c r="J27" s="292" t="s">
        <v>1020</v>
      </c>
      <c r="K27" s="306" t="s">
        <v>1303</v>
      </c>
    </row>
    <row r="28" spans="1:11" ht="15" customHeight="1">
      <c r="A28" s="45"/>
      <c r="B28" s="73" t="s">
        <v>3988</v>
      </c>
      <c r="C28" s="66"/>
      <c r="D28" s="66"/>
      <c r="E28" s="66"/>
      <c r="F28" s="66"/>
      <c r="G28" s="66"/>
      <c r="H28" s="66"/>
      <c r="I28" s="66"/>
      <c r="J28" s="66"/>
      <c r="K28" s="67"/>
    </row>
    <row r="29" spans="1:11" ht="15" customHeight="1">
      <c r="A29" s="48"/>
      <c r="B29" s="49" t="s">
        <v>449</v>
      </c>
      <c r="C29" s="50"/>
      <c r="D29" s="51" t="s">
        <v>3930</v>
      </c>
      <c r="E29" s="51" t="s">
        <v>4055</v>
      </c>
      <c r="F29" s="51" t="s">
        <v>3930</v>
      </c>
      <c r="G29" s="51" t="s">
        <v>455</v>
      </c>
      <c r="H29" s="51" t="s">
        <v>456</v>
      </c>
      <c r="I29" s="51" t="s">
        <v>1374</v>
      </c>
      <c r="J29" s="167" t="s">
        <v>1375</v>
      </c>
      <c r="K29" s="53"/>
    </row>
    <row r="30" spans="1:11" ht="15" customHeight="1">
      <c r="A30" s="48"/>
      <c r="B30" s="705" t="s">
        <v>1376</v>
      </c>
      <c r="C30" s="347">
        <v>2002.72</v>
      </c>
      <c r="D30" s="430">
        <v>1875.27</v>
      </c>
      <c r="E30" s="634">
        <f t="shared" ref="E30:E31" si="9">D30*1.08</f>
        <v>2025.2916</v>
      </c>
      <c r="F30" s="716">
        <f t="shared" ref="F30:F31" si="10">ROUNDUP(E30,2)</f>
        <v>2025.3</v>
      </c>
      <c r="G30" s="256" t="s">
        <v>1377</v>
      </c>
      <c r="H30" s="256" t="s">
        <v>1378</v>
      </c>
      <c r="I30" s="256" t="s">
        <v>1379</v>
      </c>
      <c r="J30" s="256" t="s">
        <v>1380</v>
      </c>
      <c r="K30" s="258"/>
    </row>
    <row r="31" spans="1:11" ht="15" customHeight="1" thickBot="1">
      <c r="A31" s="48"/>
      <c r="B31" s="706" t="s">
        <v>1381</v>
      </c>
      <c r="C31" s="351">
        <v>1476.3</v>
      </c>
      <c r="D31" s="435">
        <v>1382.36</v>
      </c>
      <c r="E31" s="634">
        <f t="shared" si="9"/>
        <v>1492.9487999999999</v>
      </c>
      <c r="F31" s="716">
        <f t="shared" si="10"/>
        <v>1492.95</v>
      </c>
      <c r="G31" s="307" t="s">
        <v>1377</v>
      </c>
      <c r="H31" s="307" t="s">
        <v>1378</v>
      </c>
      <c r="I31" s="307" t="s">
        <v>1382</v>
      </c>
      <c r="J31" s="307" t="s">
        <v>1380</v>
      </c>
      <c r="K31" s="284"/>
    </row>
    <row r="32" spans="1:11" ht="15" customHeight="1" thickBot="1">
      <c r="A32" s="285"/>
      <c r="B32" s="122"/>
      <c r="C32" s="122"/>
      <c r="D32" s="122"/>
      <c r="E32" s="122"/>
      <c r="F32" s="122"/>
      <c r="G32" s="122"/>
      <c r="H32" s="122"/>
      <c r="I32" s="122"/>
      <c r="J32" s="122"/>
      <c r="K32" s="288"/>
    </row>
    <row r="33" spans="1:11" ht="15" customHeight="1">
      <c r="A33" s="45"/>
      <c r="B33" s="58" t="s">
        <v>3984</v>
      </c>
      <c r="C33" s="46"/>
      <c r="D33" s="46"/>
      <c r="E33" s="46"/>
      <c r="F33" s="46"/>
      <c r="G33" s="46"/>
      <c r="H33" s="46"/>
      <c r="I33" s="46"/>
      <c r="J33" s="46"/>
      <c r="K33" s="47"/>
    </row>
    <row r="34" spans="1:11" ht="15" customHeight="1">
      <c r="A34" s="48"/>
      <c r="B34" s="49" t="s">
        <v>19</v>
      </c>
      <c r="C34" s="50"/>
      <c r="D34" s="51" t="s">
        <v>3930</v>
      </c>
      <c r="E34" s="51" t="s">
        <v>4055</v>
      </c>
      <c r="F34" s="51" t="s">
        <v>3930</v>
      </c>
      <c r="G34" s="167" t="s">
        <v>178</v>
      </c>
      <c r="H34" s="167"/>
      <c r="I34" s="167"/>
      <c r="J34" s="167"/>
      <c r="K34" s="53"/>
    </row>
    <row r="35" spans="1:11" ht="24.95" customHeight="1" thickBot="1">
      <c r="A35" s="54"/>
      <c r="B35" s="737">
        <v>80000250</v>
      </c>
      <c r="C35" s="666">
        <v>460.98</v>
      </c>
      <c r="D35" s="667">
        <v>431.65</v>
      </c>
      <c r="E35" s="723">
        <f t="shared" ref="E35:E81" si="11">D35*1.08</f>
        <v>466.18200000000002</v>
      </c>
      <c r="F35" s="703">
        <f t="shared" ref="F35:F81" si="12">ROUNDUP(E35,2)</f>
        <v>466.19</v>
      </c>
      <c r="G35" s="104" t="s">
        <v>3221</v>
      </c>
      <c r="H35" s="104"/>
      <c r="I35" s="104"/>
      <c r="J35" s="104"/>
      <c r="K35" s="105"/>
    </row>
    <row r="36" spans="1:11" ht="24.95" customHeight="1">
      <c r="A36" s="45"/>
      <c r="B36" s="709">
        <v>80000249</v>
      </c>
      <c r="C36" s="373">
        <v>345.76</v>
      </c>
      <c r="D36" s="438">
        <v>323.76</v>
      </c>
      <c r="E36" s="722">
        <f t="shared" si="11"/>
        <v>349.66079999999999</v>
      </c>
      <c r="F36" s="715">
        <f t="shared" si="12"/>
        <v>349.67</v>
      </c>
      <c r="G36" s="313" t="s">
        <v>3222</v>
      </c>
      <c r="H36" s="313"/>
      <c r="I36" s="313"/>
      <c r="J36" s="313"/>
      <c r="K36" s="314"/>
    </row>
    <row r="37" spans="1:11" ht="24.95" customHeight="1" thickBot="1">
      <c r="A37" s="54"/>
      <c r="B37" s="409" t="s">
        <v>3232</v>
      </c>
      <c r="C37" s="349">
        <v>935.76</v>
      </c>
      <c r="D37" s="432">
        <v>876.22</v>
      </c>
      <c r="E37" s="720">
        <f t="shared" si="11"/>
        <v>946.31760000000008</v>
      </c>
      <c r="F37" s="717">
        <f t="shared" si="12"/>
        <v>946.31999999999994</v>
      </c>
      <c r="G37" s="698" t="s">
        <v>3225</v>
      </c>
      <c r="H37" s="698"/>
      <c r="I37" s="698"/>
      <c r="J37" s="698"/>
      <c r="K37" s="277"/>
    </row>
    <row r="38" spans="1:11" ht="24.95" customHeight="1">
      <c r="A38" s="45"/>
      <c r="B38" s="735" t="s">
        <v>3233</v>
      </c>
      <c r="C38" s="373">
        <v>861.23</v>
      </c>
      <c r="D38" s="438">
        <v>806.43</v>
      </c>
      <c r="E38" s="722">
        <f t="shared" si="11"/>
        <v>870.94439999999997</v>
      </c>
      <c r="F38" s="715">
        <f t="shared" si="12"/>
        <v>870.95</v>
      </c>
      <c r="G38" s="313" t="s">
        <v>3223</v>
      </c>
      <c r="H38" s="313"/>
      <c r="I38" s="313"/>
      <c r="J38" s="313"/>
      <c r="K38" s="314"/>
    </row>
    <row r="39" spans="1:11" ht="24.95" customHeight="1" thickBot="1">
      <c r="A39" s="54"/>
      <c r="B39" s="409" t="s">
        <v>1311</v>
      </c>
      <c r="C39" s="349">
        <v>932.28</v>
      </c>
      <c r="D39" s="432">
        <v>872.96</v>
      </c>
      <c r="E39" s="720">
        <f t="shared" si="11"/>
        <v>942.79680000000008</v>
      </c>
      <c r="F39" s="717">
        <f t="shared" si="12"/>
        <v>942.8</v>
      </c>
      <c r="G39" s="698" t="s">
        <v>3224</v>
      </c>
      <c r="H39" s="698"/>
      <c r="I39" s="698"/>
      <c r="J39" s="698"/>
      <c r="K39" s="277"/>
    </row>
    <row r="40" spans="1:11" ht="50.1" customHeight="1" thickBot="1">
      <c r="A40" s="218"/>
      <c r="B40" s="439" t="s">
        <v>1312</v>
      </c>
      <c r="C40" s="372">
        <v>522.96</v>
      </c>
      <c r="D40" s="440">
        <v>489.69</v>
      </c>
      <c r="E40" s="726">
        <f t="shared" si="11"/>
        <v>528.86520000000007</v>
      </c>
      <c r="F40" s="406">
        <f t="shared" si="12"/>
        <v>528.87</v>
      </c>
      <c r="G40" s="146" t="s">
        <v>3226</v>
      </c>
      <c r="H40" s="146"/>
      <c r="I40" s="146"/>
      <c r="J40" s="146"/>
      <c r="K40" s="147"/>
    </row>
    <row r="41" spans="1:11" ht="24.95" customHeight="1">
      <c r="A41" s="45"/>
      <c r="B41" s="735" t="s">
        <v>1313</v>
      </c>
      <c r="C41" s="373">
        <v>522.96</v>
      </c>
      <c r="D41" s="438">
        <v>489.69</v>
      </c>
      <c r="E41" s="722">
        <f t="shared" si="11"/>
        <v>528.86520000000007</v>
      </c>
      <c r="F41" s="715">
        <f t="shared" si="12"/>
        <v>528.87</v>
      </c>
      <c r="G41" s="313" t="s">
        <v>3227</v>
      </c>
      <c r="H41" s="313"/>
      <c r="I41" s="313"/>
      <c r="J41" s="313"/>
      <c r="K41" s="314"/>
    </row>
    <row r="42" spans="1:11" ht="24.95" customHeight="1" thickBot="1">
      <c r="A42" s="54"/>
      <c r="B42" s="409" t="s">
        <v>1314</v>
      </c>
      <c r="C42" s="349">
        <v>619.73</v>
      </c>
      <c r="D42" s="432">
        <v>580.29999999999995</v>
      </c>
      <c r="E42" s="720">
        <f t="shared" si="11"/>
        <v>626.72400000000005</v>
      </c>
      <c r="F42" s="717">
        <f t="shared" si="12"/>
        <v>626.73</v>
      </c>
      <c r="G42" s="698" t="s">
        <v>3228</v>
      </c>
      <c r="H42" s="698"/>
      <c r="I42" s="698"/>
      <c r="J42" s="698"/>
      <c r="K42" s="277"/>
    </row>
    <row r="43" spans="1:11" ht="50.1" customHeight="1" thickBot="1">
      <c r="A43" s="218"/>
      <c r="B43" s="376" t="s">
        <v>1315</v>
      </c>
      <c r="C43" s="372">
        <v>27.21</v>
      </c>
      <c r="D43" s="440">
        <v>25.48</v>
      </c>
      <c r="E43" s="726">
        <f t="shared" si="11"/>
        <v>27.518400000000003</v>
      </c>
      <c r="F43" s="406">
        <f t="shared" si="12"/>
        <v>27.520000000000003</v>
      </c>
      <c r="G43" s="146" t="s">
        <v>3234</v>
      </c>
      <c r="H43" s="146"/>
      <c r="I43" s="146"/>
      <c r="J43" s="146"/>
      <c r="K43" s="147"/>
    </row>
    <row r="44" spans="1:11" ht="24.95" customHeight="1">
      <c r="A44" s="45"/>
      <c r="B44" s="709" t="s">
        <v>853</v>
      </c>
      <c r="C44" s="373">
        <v>23.67</v>
      </c>
      <c r="D44" s="438">
        <v>23.28</v>
      </c>
      <c r="E44" s="722">
        <f t="shared" si="11"/>
        <v>25.142400000000002</v>
      </c>
      <c r="F44" s="715">
        <f t="shared" si="12"/>
        <v>25.150000000000002</v>
      </c>
      <c r="G44" s="313" t="s">
        <v>1316</v>
      </c>
      <c r="H44" s="313"/>
      <c r="I44" s="313"/>
      <c r="J44" s="313"/>
      <c r="K44" s="314"/>
    </row>
    <row r="45" spans="1:11" ht="24.95" customHeight="1">
      <c r="A45" s="48"/>
      <c r="B45" s="701" t="s">
        <v>1317</v>
      </c>
      <c r="C45" s="348">
        <v>33.769999999999996</v>
      </c>
      <c r="D45" s="431">
        <v>33.21</v>
      </c>
      <c r="E45" s="634">
        <f t="shared" si="11"/>
        <v>35.866800000000005</v>
      </c>
      <c r="F45" s="716">
        <f t="shared" si="12"/>
        <v>35.869999999999997</v>
      </c>
      <c r="G45" s="263" t="s">
        <v>3235</v>
      </c>
      <c r="H45" s="263"/>
      <c r="I45" s="263"/>
      <c r="J45" s="263"/>
      <c r="K45" s="264"/>
    </row>
    <row r="46" spans="1:11" ht="24.95" customHeight="1" thickBot="1">
      <c r="A46" s="54"/>
      <c r="B46" s="710" t="s">
        <v>1318</v>
      </c>
      <c r="C46" s="651">
        <v>51.76</v>
      </c>
      <c r="D46" s="671">
        <v>48.8</v>
      </c>
      <c r="E46" s="720">
        <f t="shared" si="11"/>
        <v>52.704000000000001</v>
      </c>
      <c r="F46" s="717">
        <f t="shared" si="12"/>
        <v>52.71</v>
      </c>
      <c r="G46" s="698" t="s">
        <v>1319</v>
      </c>
      <c r="H46" s="698"/>
      <c r="I46" s="698"/>
      <c r="J46" s="698"/>
      <c r="K46" s="277"/>
    </row>
    <row r="47" spans="1:11" ht="24.95" customHeight="1">
      <c r="A47" s="60"/>
      <c r="B47" s="709" t="s">
        <v>1320</v>
      </c>
      <c r="C47" s="373">
        <v>81.58</v>
      </c>
      <c r="D47" s="438">
        <v>76.400000000000006</v>
      </c>
      <c r="E47" s="722">
        <f t="shared" si="11"/>
        <v>82.512000000000015</v>
      </c>
      <c r="F47" s="715">
        <f t="shared" si="12"/>
        <v>82.52000000000001</v>
      </c>
      <c r="G47" s="313" t="s">
        <v>3229</v>
      </c>
      <c r="H47" s="313"/>
      <c r="I47" s="313"/>
      <c r="J47" s="313"/>
      <c r="K47" s="314"/>
    </row>
    <row r="48" spans="1:11" ht="24.95" customHeight="1" thickBot="1">
      <c r="A48" s="54"/>
      <c r="B48" s="706" t="s">
        <v>3847</v>
      </c>
      <c r="C48" s="351">
        <v>71.38000000000001</v>
      </c>
      <c r="D48" s="435">
        <f>C48*1.03</f>
        <v>73.521400000000014</v>
      </c>
      <c r="E48" s="723">
        <f t="shared" si="11"/>
        <v>79.403112000000021</v>
      </c>
      <c r="F48" s="703">
        <f t="shared" si="12"/>
        <v>79.410000000000011</v>
      </c>
      <c r="G48" s="697" t="s">
        <v>3848</v>
      </c>
      <c r="H48" s="697"/>
      <c r="I48" s="697"/>
      <c r="J48" s="697"/>
      <c r="K48" s="284"/>
    </row>
    <row r="49" spans="1:11" ht="50.1" customHeight="1" thickBot="1">
      <c r="A49" s="218"/>
      <c r="B49" s="376" t="s">
        <v>1321</v>
      </c>
      <c r="C49" s="372">
        <v>81.58</v>
      </c>
      <c r="D49" s="440">
        <v>76.400000000000006</v>
      </c>
      <c r="E49" s="726">
        <f t="shared" si="11"/>
        <v>82.512000000000015</v>
      </c>
      <c r="F49" s="406">
        <f t="shared" si="12"/>
        <v>82.52000000000001</v>
      </c>
      <c r="G49" s="146" t="s">
        <v>3230</v>
      </c>
      <c r="H49" s="146"/>
      <c r="I49" s="146"/>
      <c r="J49" s="146"/>
      <c r="K49" s="147"/>
    </row>
    <row r="50" spans="1:11" ht="50.1" customHeight="1" thickBot="1">
      <c r="A50" s="218"/>
      <c r="B50" s="376" t="s">
        <v>1322</v>
      </c>
      <c r="C50" s="372">
        <v>46.5</v>
      </c>
      <c r="D50" s="440">
        <v>45.74</v>
      </c>
      <c r="E50" s="726">
        <f t="shared" si="11"/>
        <v>49.399200000000008</v>
      </c>
      <c r="F50" s="406">
        <f t="shared" si="12"/>
        <v>49.4</v>
      </c>
      <c r="G50" s="146" t="s">
        <v>3231</v>
      </c>
      <c r="H50" s="146"/>
      <c r="I50" s="146"/>
      <c r="J50" s="146"/>
      <c r="K50" s="147"/>
    </row>
    <row r="51" spans="1:11" ht="24.95" customHeight="1">
      <c r="A51" s="45"/>
      <c r="B51" s="709" t="s">
        <v>1323</v>
      </c>
      <c r="C51" s="373">
        <v>29.860000000000003</v>
      </c>
      <c r="D51" s="438">
        <v>27.97</v>
      </c>
      <c r="E51" s="722">
        <f t="shared" si="11"/>
        <v>30.207599999999999</v>
      </c>
      <c r="F51" s="715">
        <f t="shared" si="12"/>
        <v>30.21</v>
      </c>
      <c r="G51" s="313" t="s">
        <v>1324</v>
      </c>
      <c r="H51" s="313"/>
      <c r="I51" s="313"/>
      <c r="J51" s="313"/>
      <c r="K51" s="314"/>
    </row>
    <row r="52" spans="1:11" ht="24.95" customHeight="1">
      <c r="A52" s="48"/>
      <c r="B52" s="701" t="s">
        <v>1325</v>
      </c>
      <c r="C52" s="348">
        <v>13.7</v>
      </c>
      <c r="D52" s="431">
        <v>12.84</v>
      </c>
      <c r="E52" s="634">
        <f t="shared" si="11"/>
        <v>13.8672</v>
      </c>
      <c r="F52" s="716">
        <f t="shared" si="12"/>
        <v>13.87</v>
      </c>
      <c r="G52" s="263" t="s">
        <v>1326</v>
      </c>
      <c r="H52" s="263"/>
      <c r="I52" s="263"/>
      <c r="J52" s="263"/>
      <c r="K52" s="264"/>
    </row>
    <row r="53" spans="1:11" ht="24.95" customHeight="1">
      <c r="A53" s="48"/>
      <c r="B53" s="701" t="s">
        <v>1327</v>
      </c>
      <c r="C53" s="348">
        <v>11.47</v>
      </c>
      <c r="D53" s="431">
        <v>10.75</v>
      </c>
      <c r="E53" s="634">
        <f t="shared" si="11"/>
        <v>11.610000000000001</v>
      </c>
      <c r="F53" s="716">
        <f t="shared" si="12"/>
        <v>11.61</v>
      </c>
      <c r="G53" s="263" t="s">
        <v>1328</v>
      </c>
      <c r="H53" s="263"/>
      <c r="I53" s="263"/>
      <c r="J53" s="263"/>
      <c r="K53" s="264"/>
    </row>
    <row r="54" spans="1:11" ht="24.95" customHeight="1">
      <c r="A54" s="48"/>
      <c r="B54" s="701" t="s">
        <v>1329</v>
      </c>
      <c r="C54" s="348">
        <v>6.8599999999999994</v>
      </c>
      <c r="D54" s="431">
        <v>6.4</v>
      </c>
      <c r="E54" s="634">
        <f t="shared" si="11"/>
        <v>6.9120000000000008</v>
      </c>
      <c r="F54" s="716">
        <f t="shared" si="12"/>
        <v>6.92</v>
      </c>
      <c r="G54" s="263" t="s">
        <v>1330</v>
      </c>
      <c r="H54" s="263"/>
      <c r="I54" s="263"/>
      <c r="J54" s="263"/>
      <c r="K54" s="264"/>
    </row>
    <row r="55" spans="1:11" ht="24.95" customHeight="1">
      <c r="A55" s="48"/>
      <c r="B55" s="701" t="s">
        <v>1331</v>
      </c>
      <c r="C55" s="348">
        <v>16.880000000000003</v>
      </c>
      <c r="D55" s="431">
        <v>15.81</v>
      </c>
      <c r="E55" s="634">
        <f t="shared" si="11"/>
        <v>17.074800000000003</v>
      </c>
      <c r="F55" s="716">
        <f t="shared" si="12"/>
        <v>17.080000000000002</v>
      </c>
      <c r="G55" s="263" t="s">
        <v>1332</v>
      </c>
      <c r="H55" s="263"/>
      <c r="I55" s="263"/>
      <c r="J55" s="263"/>
      <c r="K55" s="264"/>
    </row>
    <row r="56" spans="1:11" ht="24.95" customHeight="1">
      <c r="A56" s="48"/>
      <c r="B56" s="701" t="s">
        <v>1333</v>
      </c>
      <c r="C56" s="348">
        <v>12.74</v>
      </c>
      <c r="D56" s="431">
        <f>C56*1.03</f>
        <v>13.122200000000001</v>
      </c>
      <c r="E56" s="634">
        <f t="shared" si="11"/>
        <v>14.171976000000003</v>
      </c>
      <c r="F56" s="716">
        <f t="shared" si="12"/>
        <v>14.18</v>
      </c>
      <c r="G56" s="263" t="s">
        <v>1334</v>
      </c>
      <c r="H56" s="263"/>
      <c r="I56" s="263"/>
      <c r="J56" s="263"/>
      <c r="K56" s="264"/>
    </row>
    <row r="57" spans="1:11" ht="24.95" customHeight="1" thickBot="1">
      <c r="A57" s="54"/>
      <c r="B57" s="710" t="s">
        <v>1335</v>
      </c>
      <c r="C57" s="349">
        <v>10.28</v>
      </c>
      <c r="D57" s="432">
        <f>C57*1.03</f>
        <v>10.5884</v>
      </c>
      <c r="E57" s="720">
        <f t="shared" si="11"/>
        <v>11.435472000000001</v>
      </c>
      <c r="F57" s="717">
        <f t="shared" si="12"/>
        <v>11.44</v>
      </c>
      <c r="G57" s="698" t="s">
        <v>1336</v>
      </c>
      <c r="H57" s="698"/>
      <c r="I57" s="698"/>
      <c r="J57" s="698"/>
      <c r="K57" s="277"/>
    </row>
    <row r="58" spans="1:11" ht="24.95" customHeight="1">
      <c r="A58" s="45"/>
      <c r="B58" s="709" t="s">
        <v>3220</v>
      </c>
      <c r="C58" s="669">
        <v>107.64</v>
      </c>
      <c r="D58" s="670">
        <v>118.4</v>
      </c>
      <c r="E58" s="722">
        <f t="shared" si="11"/>
        <v>127.87200000000001</v>
      </c>
      <c r="F58" s="715">
        <f t="shared" si="12"/>
        <v>127.88000000000001</v>
      </c>
      <c r="G58" s="313" t="s">
        <v>3219</v>
      </c>
      <c r="H58" s="313"/>
      <c r="I58" s="313"/>
      <c r="J58" s="313"/>
      <c r="K58" s="314"/>
    </row>
    <row r="59" spans="1:11" ht="24.95" customHeight="1">
      <c r="A59" s="48"/>
      <c r="B59" s="701" t="s">
        <v>1337</v>
      </c>
      <c r="C59" s="655">
        <v>117.9</v>
      </c>
      <c r="D59" s="665">
        <v>129.72</v>
      </c>
      <c r="E59" s="634">
        <f t="shared" si="11"/>
        <v>140.0976</v>
      </c>
      <c r="F59" s="716">
        <f t="shared" si="12"/>
        <v>140.1</v>
      </c>
      <c r="G59" s="263" t="s">
        <v>1338</v>
      </c>
      <c r="H59" s="263"/>
      <c r="I59" s="263"/>
      <c r="J59" s="263"/>
      <c r="K59" s="264"/>
    </row>
    <row r="60" spans="1:11" ht="24.95" customHeight="1" thickBot="1">
      <c r="A60" s="54"/>
      <c r="B60" s="710" t="s">
        <v>1339</v>
      </c>
      <c r="C60" s="651">
        <v>130.29999999999998</v>
      </c>
      <c r="D60" s="671">
        <v>143.33000000000001</v>
      </c>
      <c r="E60" s="720">
        <f t="shared" si="11"/>
        <v>154.79640000000003</v>
      </c>
      <c r="F60" s="717">
        <f t="shared" si="12"/>
        <v>154.79999999999998</v>
      </c>
      <c r="G60" s="698" t="s">
        <v>1340</v>
      </c>
      <c r="H60" s="698"/>
      <c r="I60" s="698"/>
      <c r="J60" s="698"/>
      <c r="K60" s="277"/>
    </row>
    <row r="61" spans="1:11" ht="24.95" customHeight="1">
      <c r="A61" s="45"/>
      <c r="B61" s="709" t="s">
        <v>1341</v>
      </c>
      <c r="C61" s="669">
        <v>1636.56</v>
      </c>
      <c r="D61" s="670">
        <v>1609.04</v>
      </c>
      <c r="E61" s="722">
        <f t="shared" si="11"/>
        <v>1737.7632000000001</v>
      </c>
      <c r="F61" s="715">
        <f t="shared" si="12"/>
        <v>1737.77</v>
      </c>
      <c r="G61" s="313" t="s">
        <v>3239</v>
      </c>
      <c r="H61" s="313"/>
      <c r="I61" s="313"/>
      <c r="J61" s="313"/>
      <c r="K61" s="314"/>
    </row>
    <row r="62" spans="1:11" ht="24.95" customHeight="1">
      <c r="A62" s="48"/>
      <c r="B62" s="701" t="s">
        <v>1342</v>
      </c>
      <c r="C62" s="348">
        <v>2240.8300000000004</v>
      </c>
      <c r="D62" s="431">
        <v>2203.15</v>
      </c>
      <c r="E62" s="634">
        <f t="shared" si="11"/>
        <v>2379.402</v>
      </c>
      <c r="F62" s="716">
        <f t="shared" si="12"/>
        <v>2379.4100000000003</v>
      </c>
      <c r="G62" s="263" t="s">
        <v>3238</v>
      </c>
      <c r="H62" s="263"/>
      <c r="I62" s="263"/>
      <c r="J62" s="263"/>
      <c r="K62" s="264"/>
    </row>
    <row r="63" spans="1:11" ht="24.95" customHeight="1" thickBot="1">
      <c r="A63" s="54"/>
      <c r="B63" s="710" t="s">
        <v>1343</v>
      </c>
      <c r="C63" s="349">
        <v>2709.13</v>
      </c>
      <c r="D63" s="432">
        <v>2663.58</v>
      </c>
      <c r="E63" s="720">
        <f t="shared" si="11"/>
        <v>2876.6664000000001</v>
      </c>
      <c r="F63" s="717">
        <f t="shared" si="12"/>
        <v>2876.67</v>
      </c>
      <c r="G63" s="698" t="s">
        <v>3240</v>
      </c>
      <c r="H63" s="698"/>
      <c r="I63" s="698"/>
      <c r="J63" s="698"/>
      <c r="K63" s="277"/>
    </row>
    <row r="64" spans="1:11" ht="24.95" customHeight="1">
      <c r="A64" s="45"/>
      <c r="B64" s="709" t="s">
        <v>1344</v>
      </c>
      <c r="C64" s="373">
        <v>2946.3</v>
      </c>
      <c r="D64" s="438">
        <v>2896.77</v>
      </c>
      <c r="E64" s="722">
        <f t="shared" si="11"/>
        <v>3128.5116000000003</v>
      </c>
      <c r="F64" s="715">
        <f t="shared" si="12"/>
        <v>3128.5200000000004</v>
      </c>
      <c r="G64" s="313" t="s">
        <v>3236</v>
      </c>
      <c r="H64" s="313"/>
      <c r="I64" s="313"/>
      <c r="J64" s="313"/>
      <c r="K64" s="314"/>
    </row>
    <row r="65" spans="1:11" ht="24.95" customHeight="1">
      <c r="A65" s="48"/>
      <c r="B65" s="701" t="s">
        <v>1345</v>
      </c>
      <c r="C65" s="348">
        <v>3550.07</v>
      </c>
      <c r="D65" s="431">
        <v>3490.37</v>
      </c>
      <c r="E65" s="634">
        <f t="shared" si="11"/>
        <v>3769.5996</v>
      </c>
      <c r="F65" s="716">
        <f t="shared" si="12"/>
        <v>3769.6000000000004</v>
      </c>
      <c r="G65" s="263" t="s">
        <v>3237</v>
      </c>
      <c r="H65" s="263"/>
      <c r="I65" s="263"/>
      <c r="J65" s="263"/>
      <c r="K65" s="264"/>
    </row>
    <row r="66" spans="1:11" ht="24.95" customHeight="1" thickBot="1">
      <c r="A66" s="54"/>
      <c r="B66" s="710" t="s">
        <v>1346</v>
      </c>
      <c r="C66" s="349">
        <v>4129.16</v>
      </c>
      <c r="D66" s="432">
        <v>4059.72</v>
      </c>
      <c r="E66" s="720">
        <f t="shared" si="11"/>
        <v>4384.4975999999997</v>
      </c>
      <c r="F66" s="717">
        <f t="shared" si="12"/>
        <v>4384.5</v>
      </c>
      <c r="G66" s="698" t="s">
        <v>3241</v>
      </c>
      <c r="H66" s="698"/>
      <c r="I66" s="698"/>
      <c r="J66" s="698"/>
      <c r="K66" s="277"/>
    </row>
    <row r="67" spans="1:11" ht="30" customHeight="1">
      <c r="A67" s="45"/>
      <c r="B67" s="709" t="s">
        <v>1347</v>
      </c>
      <c r="C67" s="373">
        <v>6294.4400000000005</v>
      </c>
      <c r="D67" s="438">
        <v>6188.6</v>
      </c>
      <c r="E67" s="722">
        <f t="shared" si="11"/>
        <v>6683.688000000001</v>
      </c>
      <c r="F67" s="715">
        <f t="shared" si="12"/>
        <v>6683.6900000000005</v>
      </c>
      <c r="G67" s="313" t="s">
        <v>3242</v>
      </c>
      <c r="H67" s="313"/>
      <c r="I67" s="313"/>
      <c r="J67" s="313"/>
      <c r="K67" s="314"/>
    </row>
    <row r="68" spans="1:11" ht="30" customHeight="1" thickBot="1">
      <c r="A68" s="54"/>
      <c r="B68" s="710" t="s">
        <v>1348</v>
      </c>
      <c r="C68" s="349">
        <v>6672.12</v>
      </c>
      <c r="D68" s="432">
        <v>6559.91</v>
      </c>
      <c r="E68" s="720">
        <f t="shared" si="11"/>
        <v>7084.7028</v>
      </c>
      <c r="F68" s="717">
        <f t="shared" si="12"/>
        <v>7084.71</v>
      </c>
      <c r="G68" s="698" t="s">
        <v>3243</v>
      </c>
      <c r="H68" s="698"/>
      <c r="I68" s="698"/>
      <c r="J68" s="698"/>
      <c r="K68" s="277"/>
    </row>
    <row r="69" spans="1:11" ht="24.95" customHeight="1">
      <c r="A69" s="45"/>
      <c r="B69" s="709" t="s">
        <v>1349</v>
      </c>
      <c r="C69" s="373">
        <v>1107.83</v>
      </c>
      <c r="D69" s="438">
        <v>1089.21</v>
      </c>
      <c r="E69" s="722">
        <f t="shared" si="11"/>
        <v>1176.3468</v>
      </c>
      <c r="F69" s="715">
        <f t="shared" si="12"/>
        <v>1176.3499999999999</v>
      </c>
      <c r="G69" s="313" t="s">
        <v>3244</v>
      </c>
      <c r="H69" s="313"/>
      <c r="I69" s="313"/>
      <c r="J69" s="313"/>
      <c r="K69" s="314"/>
    </row>
    <row r="70" spans="1:11" ht="24.95" customHeight="1">
      <c r="A70" s="48"/>
      <c r="B70" s="701" t="s">
        <v>1350</v>
      </c>
      <c r="C70" s="348">
        <v>1107.83</v>
      </c>
      <c r="D70" s="431">
        <v>1089.21</v>
      </c>
      <c r="E70" s="634">
        <f t="shared" si="11"/>
        <v>1176.3468</v>
      </c>
      <c r="F70" s="716">
        <f t="shared" si="12"/>
        <v>1176.3499999999999</v>
      </c>
      <c r="G70" s="263" t="s">
        <v>3245</v>
      </c>
      <c r="H70" s="263"/>
      <c r="I70" s="263"/>
      <c r="J70" s="263"/>
      <c r="K70" s="264"/>
    </row>
    <row r="71" spans="1:11" ht="24.95" customHeight="1" thickBot="1">
      <c r="A71" s="54"/>
      <c r="B71" s="710" t="s">
        <v>1351</v>
      </c>
      <c r="C71" s="349">
        <v>1309.25</v>
      </c>
      <c r="D71" s="432">
        <v>1287.25</v>
      </c>
      <c r="E71" s="720">
        <f t="shared" si="11"/>
        <v>1390.23</v>
      </c>
      <c r="F71" s="717">
        <f t="shared" si="12"/>
        <v>1390.23</v>
      </c>
      <c r="G71" s="698" t="s">
        <v>3246</v>
      </c>
      <c r="H71" s="698"/>
      <c r="I71" s="698"/>
      <c r="J71" s="698"/>
      <c r="K71" s="277"/>
    </row>
    <row r="72" spans="1:11" ht="24.95" customHeight="1">
      <c r="A72" s="45"/>
      <c r="B72" s="709" t="s">
        <v>1352</v>
      </c>
      <c r="C72" s="373">
        <v>1812.8</v>
      </c>
      <c r="D72" s="438">
        <v>1782.32</v>
      </c>
      <c r="E72" s="722">
        <f t="shared" si="11"/>
        <v>1924.9056</v>
      </c>
      <c r="F72" s="715">
        <f t="shared" si="12"/>
        <v>1924.91</v>
      </c>
      <c r="G72" s="313" t="s">
        <v>3247</v>
      </c>
      <c r="H72" s="313"/>
      <c r="I72" s="313"/>
      <c r="J72" s="313"/>
      <c r="K72" s="314"/>
    </row>
    <row r="73" spans="1:11" ht="24.95" customHeight="1">
      <c r="A73" s="219"/>
      <c r="B73" s="701" t="s">
        <v>1353</v>
      </c>
      <c r="C73" s="348">
        <v>1812.8</v>
      </c>
      <c r="D73" s="431">
        <v>1782.32</v>
      </c>
      <c r="E73" s="634">
        <f t="shared" si="11"/>
        <v>1924.9056</v>
      </c>
      <c r="F73" s="716">
        <f t="shared" si="12"/>
        <v>1924.91</v>
      </c>
      <c r="G73" s="263" t="s">
        <v>3248</v>
      </c>
      <c r="H73" s="263"/>
      <c r="I73" s="263"/>
      <c r="J73" s="263"/>
      <c r="K73" s="264"/>
    </row>
    <row r="74" spans="1:11" ht="24.95" customHeight="1" thickBot="1">
      <c r="A74" s="54"/>
      <c r="B74" s="710" t="s">
        <v>1354</v>
      </c>
      <c r="C74" s="349">
        <v>2065.46</v>
      </c>
      <c r="D74" s="432">
        <v>2030.73</v>
      </c>
      <c r="E74" s="720">
        <f t="shared" si="11"/>
        <v>2193.1884</v>
      </c>
      <c r="F74" s="717">
        <f t="shared" si="12"/>
        <v>2193.19</v>
      </c>
      <c r="G74" s="698" t="s">
        <v>3249</v>
      </c>
      <c r="H74" s="698"/>
      <c r="I74" s="698"/>
      <c r="J74" s="698"/>
      <c r="K74" s="277"/>
    </row>
    <row r="75" spans="1:11" ht="50.1" customHeight="1" thickBot="1">
      <c r="A75" s="218"/>
      <c r="B75" s="376" t="s">
        <v>3925</v>
      </c>
      <c r="C75" s="372">
        <v>465.84</v>
      </c>
      <c r="D75" s="440">
        <v>458.02</v>
      </c>
      <c r="E75" s="726">
        <f t="shared" si="11"/>
        <v>494.66160000000002</v>
      </c>
      <c r="F75" s="406">
        <f t="shared" si="12"/>
        <v>494.67</v>
      </c>
      <c r="G75" s="146" t="s">
        <v>3250</v>
      </c>
      <c r="H75" s="146"/>
      <c r="I75" s="146"/>
      <c r="J75" s="146"/>
      <c r="K75" s="147"/>
    </row>
    <row r="76" spans="1:11" ht="21" customHeight="1">
      <c r="A76" s="45"/>
      <c r="B76" s="709" t="s">
        <v>1355</v>
      </c>
      <c r="C76" s="373">
        <v>2378.48</v>
      </c>
      <c r="D76" s="438">
        <v>2227.12</v>
      </c>
      <c r="E76" s="722">
        <f t="shared" si="11"/>
        <v>2405.2896000000001</v>
      </c>
      <c r="F76" s="715">
        <f t="shared" si="12"/>
        <v>2405.2900000000004</v>
      </c>
      <c r="G76" s="313" t="s">
        <v>3252</v>
      </c>
      <c r="H76" s="313"/>
      <c r="I76" s="313"/>
      <c r="J76" s="313"/>
      <c r="K76" s="314"/>
    </row>
    <row r="77" spans="1:11" ht="21" customHeight="1">
      <c r="A77" s="48"/>
      <c r="B77" s="701" t="s">
        <v>1356</v>
      </c>
      <c r="C77" s="348">
        <v>2467.4300000000003</v>
      </c>
      <c r="D77" s="431">
        <v>2310.42</v>
      </c>
      <c r="E77" s="634">
        <f t="shared" si="11"/>
        <v>2495.2536000000005</v>
      </c>
      <c r="F77" s="716">
        <f t="shared" si="12"/>
        <v>2495.2600000000002</v>
      </c>
      <c r="G77" s="263" t="s">
        <v>3253</v>
      </c>
      <c r="H77" s="263"/>
      <c r="I77" s="263"/>
      <c r="J77" s="263"/>
      <c r="K77" s="264"/>
    </row>
    <row r="78" spans="1:11" ht="21" customHeight="1">
      <c r="A78" s="48"/>
      <c r="B78" s="706" t="s">
        <v>1357</v>
      </c>
      <c r="C78" s="351">
        <v>3096.8700000000003</v>
      </c>
      <c r="D78" s="435">
        <v>2899.79</v>
      </c>
      <c r="E78" s="634">
        <f t="shared" si="11"/>
        <v>3131.7732000000001</v>
      </c>
      <c r="F78" s="716">
        <f t="shared" si="12"/>
        <v>3131.78</v>
      </c>
      <c r="G78" s="697" t="s">
        <v>3254</v>
      </c>
      <c r="H78" s="697"/>
      <c r="I78" s="697"/>
      <c r="J78" s="697"/>
      <c r="K78" s="284"/>
    </row>
    <row r="79" spans="1:11" ht="21" customHeight="1" thickBot="1">
      <c r="A79" s="63"/>
      <c r="B79" s="710" t="s">
        <v>3901</v>
      </c>
      <c r="C79" s="349">
        <v>3600.0400000000004</v>
      </c>
      <c r="D79" s="432">
        <f>C79*1.03</f>
        <v>3708.0412000000006</v>
      </c>
      <c r="E79" s="720">
        <f t="shared" si="11"/>
        <v>4004.6844960000008</v>
      </c>
      <c r="F79" s="717">
        <f t="shared" si="12"/>
        <v>4004.69</v>
      </c>
      <c r="G79" s="698" t="s">
        <v>3902</v>
      </c>
      <c r="H79" s="698"/>
      <c r="I79" s="698"/>
      <c r="J79" s="698"/>
      <c r="K79" s="277"/>
    </row>
    <row r="80" spans="1:11" ht="50.1" customHeight="1" thickBot="1">
      <c r="A80" s="45"/>
      <c r="B80" s="404" t="s">
        <v>1383</v>
      </c>
      <c r="C80" s="372">
        <v>101.97</v>
      </c>
      <c r="D80" s="440">
        <v>95.49</v>
      </c>
      <c r="E80" s="726">
        <f t="shared" si="11"/>
        <v>103.1292</v>
      </c>
      <c r="F80" s="406">
        <f t="shared" si="12"/>
        <v>103.13000000000001</v>
      </c>
      <c r="G80" s="146" t="s">
        <v>3985</v>
      </c>
      <c r="H80" s="146"/>
      <c r="I80" s="146"/>
      <c r="J80" s="146"/>
      <c r="K80" s="147"/>
    </row>
    <row r="81" spans="1:11" ht="50.1" customHeight="1" thickBot="1">
      <c r="A81" s="218"/>
      <c r="B81" s="733" t="s">
        <v>3251</v>
      </c>
      <c r="C81" s="382">
        <v>2920.63</v>
      </c>
      <c r="D81" s="736">
        <v>2734.78</v>
      </c>
      <c r="E81" s="721">
        <f t="shared" si="11"/>
        <v>2953.5624000000003</v>
      </c>
      <c r="F81" s="704">
        <f t="shared" si="12"/>
        <v>2953.57</v>
      </c>
      <c r="G81" s="56" t="s">
        <v>3260</v>
      </c>
      <c r="H81" s="56"/>
      <c r="I81" s="56"/>
      <c r="J81" s="56"/>
      <c r="K81" s="57"/>
    </row>
    <row r="82" spans="1:11" ht="15" customHeight="1" thickBot="1">
      <c r="A82" s="285"/>
      <c r="B82" s="122"/>
      <c r="C82" s="122"/>
      <c r="D82" s="122"/>
      <c r="E82" s="122"/>
      <c r="F82" s="122"/>
      <c r="G82" s="122"/>
      <c r="H82" s="122"/>
      <c r="I82" s="122"/>
      <c r="J82" s="122"/>
      <c r="K82" s="288"/>
    </row>
    <row r="83" spans="1:11" ht="15" customHeight="1">
      <c r="A83" s="45"/>
      <c r="B83" s="58" t="s">
        <v>3986</v>
      </c>
      <c r="C83" s="46"/>
      <c r="D83" s="46"/>
      <c r="E83" s="46"/>
      <c r="F83" s="46"/>
      <c r="G83" s="46"/>
      <c r="H83" s="46"/>
      <c r="I83" s="46"/>
      <c r="J83" s="46"/>
      <c r="K83" s="47"/>
    </row>
    <row r="84" spans="1:11" ht="15" customHeight="1">
      <c r="A84" s="48"/>
      <c r="B84" s="49" t="s">
        <v>19</v>
      </c>
      <c r="C84" s="50"/>
      <c r="D84" s="51" t="s">
        <v>3930</v>
      </c>
      <c r="E84" s="51" t="s">
        <v>4055</v>
      </c>
      <c r="F84" s="51" t="s">
        <v>3930</v>
      </c>
      <c r="G84" s="167" t="s">
        <v>178</v>
      </c>
      <c r="H84" s="167"/>
      <c r="I84" s="167"/>
      <c r="J84" s="167"/>
      <c r="K84" s="53"/>
    </row>
    <row r="85" spans="1:11" ht="15" customHeight="1">
      <c r="A85" s="48"/>
      <c r="B85" s="705" t="s">
        <v>1358</v>
      </c>
      <c r="C85" s="347">
        <v>194.37</v>
      </c>
      <c r="D85" s="430">
        <v>191.11</v>
      </c>
      <c r="E85" s="634">
        <f t="shared" ref="E85:E86" si="13">D85*1.08</f>
        <v>206.39880000000002</v>
      </c>
      <c r="F85" s="716">
        <f t="shared" ref="F85:F86" si="14">ROUNDUP(E85,2)</f>
        <v>206.39999999999998</v>
      </c>
      <c r="G85" s="271" t="s">
        <v>1359</v>
      </c>
      <c r="H85" s="441"/>
      <c r="I85" s="257"/>
      <c r="J85" s="257"/>
      <c r="K85" s="258"/>
    </row>
    <row r="86" spans="1:11" ht="15" customHeight="1">
      <c r="A86" s="48"/>
      <c r="B86" s="265" t="s">
        <v>1360</v>
      </c>
      <c r="C86" s="362">
        <v>252.67999999999998</v>
      </c>
      <c r="D86" s="433">
        <v>248.44</v>
      </c>
      <c r="E86" s="634">
        <f t="shared" si="13"/>
        <v>268.3152</v>
      </c>
      <c r="F86" s="716">
        <f t="shared" si="14"/>
        <v>268.32</v>
      </c>
      <c r="G86" s="343" t="s">
        <v>1361</v>
      </c>
      <c r="H86" s="442"/>
      <c r="I86" s="269"/>
      <c r="J86" s="269"/>
      <c r="K86" s="270"/>
    </row>
    <row r="87" spans="1:11" ht="15" customHeight="1">
      <c r="A87" s="48"/>
      <c r="B87" s="220" t="s">
        <v>1362</v>
      </c>
      <c r="C87" s="221"/>
      <c r="D87" s="221"/>
      <c r="E87" s="221"/>
      <c r="F87" s="221"/>
      <c r="G87" s="221"/>
      <c r="H87" s="221"/>
      <c r="I87" s="133"/>
      <c r="J87" s="133"/>
      <c r="K87" s="222"/>
    </row>
    <row r="88" spans="1:11" ht="15" customHeight="1">
      <c r="A88" s="48"/>
      <c r="B88" s="49" t="s">
        <v>19</v>
      </c>
      <c r="C88" s="50"/>
      <c r="D88" s="51" t="s">
        <v>3930</v>
      </c>
      <c r="E88" s="51" t="s">
        <v>4055</v>
      </c>
      <c r="F88" s="51" t="s">
        <v>3930</v>
      </c>
      <c r="G88" s="167" t="s">
        <v>178</v>
      </c>
      <c r="H88" s="167"/>
      <c r="I88" s="167"/>
      <c r="J88" s="167"/>
      <c r="K88" s="53"/>
    </row>
    <row r="89" spans="1:11" ht="15" customHeight="1">
      <c r="A89" s="48"/>
      <c r="B89" s="705" t="s">
        <v>1363</v>
      </c>
      <c r="C89" s="347">
        <v>42.28</v>
      </c>
      <c r="D89" s="430">
        <v>41.58</v>
      </c>
      <c r="E89" s="634">
        <f t="shared" ref="E89:E91" si="15">D89*1.08</f>
        <v>44.906399999999998</v>
      </c>
      <c r="F89" s="716">
        <f t="shared" ref="F89:F91" si="16">ROUNDUP(E89,2)</f>
        <v>44.91</v>
      </c>
      <c r="G89" s="257" t="s">
        <v>3981</v>
      </c>
      <c r="H89" s="257"/>
      <c r="I89" s="257"/>
      <c r="J89" s="257"/>
      <c r="K89" s="258"/>
    </row>
    <row r="90" spans="1:11" ht="15" customHeight="1">
      <c r="A90" s="48"/>
      <c r="B90" s="701" t="s">
        <v>1364</v>
      </c>
      <c r="C90" s="348">
        <v>50.29</v>
      </c>
      <c r="D90" s="431">
        <v>49.46</v>
      </c>
      <c r="E90" s="634">
        <f t="shared" si="15"/>
        <v>53.416800000000002</v>
      </c>
      <c r="F90" s="716">
        <f t="shared" si="16"/>
        <v>53.419999999999995</v>
      </c>
      <c r="G90" s="263" t="s">
        <v>3255</v>
      </c>
      <c r="H90" s="263"/>
      <c r="I90" s="263"/>
      <c r="J90" s="263"/>
      <c r="K90" s="264"/>
    </row>
    <row r="91" spans="1:11" ht="15" customHeight="1" thickBot="1">
      <c r="A91" s="54"/>
      <c r="B91" s="710" t="s">
        <v>1365</v>
      </c>
      <c r="C91" s="349">
        <v>57.91</v>
      </c>
      <c r="D91" s="433">
        <v>56.95</v>
      </c>
      <c r="E91" s="634">
        <f t="shared" si="15"/>
        <v>61.506000000000007</v>
      </c>
      <c r="F91" s="716">
        <f t="shared" si="16"/>
        <v>61.51</v>
      </c>
      <c r="G91" s="276" t="s">
        <v>3256</v>
      </c>
      <c r="H91" s="276"/>
      <c r="I91" s="276"/>
      <c r="J91" s="276"/>
      <c r="K91" s="277"/>
    </row>
    <row r="92" spans="1:11" ht="15" customHeight="1">
      <c r="A92" s="45"/>
      <c r="B92" s="88" t="s">
        <v>1366</v>
      </c>
      <c r="C92" s="61"/>
      <c r="D92" s="61"/>
      <c r="E92" s="61"/>
      <c r="F92" s="61"/>
      <c r="G92" s="61"/>
      <c r="H92" s="46"/>
      <c r="I92" s="46"/>
      <c r="J92" s="46"/>
      <c r="K92" s="47"/>
    </row>
    <row r="93" spans="1:11" ht="15" customHeight="1">
      <c r="A93" s="48"/>
      <c r="B93" s="49" t="s">
        <v>19</v>
      </c>
      <c r="C93" s="50"/>
      <c r="D93" s="51" t="s">
        <v>3930</v>
      </c>
      <c r="E93" s="51" t="s">
        <v>4055</v>
      </c>
      <c r="F93" s="51" t="s">
        <v>3930</v>
      </c>
      <c r="G93" s="167" t="s">
        <v>178</v>
      </c>
      <c r="H93" s="167"/>
      <c r="I93" s="167"/>
      <c r="J93" s="167"/>
      <c r="K93" s="53"/>
    </row>
    <row r="94" spans="1:11" ht="15" customHeight="1">
      <c r="A94" s="48"/>
      <c r="B94" s="705" t="s">
        <v>1367</v>
      </c>
      <c r="C94" s="347">
        <v>324.67</v>
      </c>
      <c r="D94" s="430">
        <f>C94*1.03</f>
        <v>334.4101</v>
      </c>
      <c r="E94" s="634">
        <f t="shared" ref="E94:E100" si="17">D94*1.08</f>
        <v>361.16290800000002</v>
      </c>
      <c r="F94" s="716">
        <f t="shared" ref="F94:F100" si="18">ROUNDUP(E94,2)</f>
        <v>361.17</v>
      </c>
      <c r="G94" s="257" t="s">
        <v>3257</v>
      </c>
      <c r="H94" s="257"/>
      <c r="I94" s="257"/>
      <c r="J94" s="257"/>
      <c r="K94" s="258"/>
    </row>
    <row r="95" spans="1:11" ht="15" customHeight="1">
      <c r="A95" s="48"/>
      <c r="B95" s="701" t="s">
        <v>1368</v>
      </c>
      <c r="C95" s="348">
        <v>272.23</v>
      </c>
      <c r="D95" s="431">
        <v>305.89</v>
      </c>
      <c r="E95" s="634">
        <f t="shared" si="17"/>
        <v>330.3612</v>
      </c>
      <c r="F95" s="716">
        <f t="shared" si="18"/>
        <v>330.37</v>
      </c>
      <c r="G95" s="263" t="s">
        <v>3258</v>
      </c>
      <c r="H95" s="263"/>
      <c r="I95" s="263"/>
      <c r="J95" s="263"/>
      <c r="K95" s="264"/>
    </row>
    <row r="96" spans="1:11" ht="15" customHeight="1">
      <c r="A96" s="48"/>
      <c r="B96" s="701" t="s">
        <v>1369</v>
      </c>
      <c r="C96" s="348">
        <v>357.81</v>
      </c>
      <c r="D96" s="431">
        <v>351.8</v>
      </c>
      <c r="E96" s="634">
        <f t="shared" si="17"/>
        <v>379.94400000000002</v>
      </c>
      <c r="F96" s="716">
        <f t="shared" si="18"/>
        <v>379.95</v>
      </c>
      <c r="G96" s="263" t="s">
        <v>3857</v>
      </c>
      <c r="H96" s="263"/>
      <c r="I96" s="263"/>
      <c r="J96" s="263"/>
      <c r="K96" s="264"/>
    </row>
    <row r="97" spans="1:11" ht="15" customHeight="1">
      <c r="A97" s="48"/>
      <c r="B97" s="701" t="s">
        <v>3855</v>
      </c>
      <c r="C97" s="348">
        <v>535.01</v>
      </c>
      <c r="D97" s="431">
        <v>500.97</v>
      </c>
      <c r="E97" s="634">
        <f t="shared" si="17"/>
        <v>541.0476000000001</v>
      </c>
      <c r="F97" s="716">
        <f t="shared" si="18"/>
        <v>541.04999999999995</v>
      </c>
      <c r="G97" s="263" t="s">
        <v>3982</v>
      </c>
      <c r="H97" s="263"/>
      <c r="I97" s="263"/>
      <c r="J97" s="263"/>
      <c r="K97" s="264"/>
    </row>
    <row r="98" spans="1:11" ht="15" customHeight="1">
      <c r="A98" s="48"/>
      <c r="B98" s="701" t="s">
        <v>3856</v>
      </c>
      <c r="C98" s="348">
        <v>609.22</v>
      </c>
      <c r="D98" s="431">
        <v>598.99</v>
      </c>
      <c r="E98" s="634">
        <f t="shared" si="17"/>
        <v>646.90920000000006</v>
      </c>
      <c r="F98" s="716">
        <f t="shared" si="18"/>
        <v>646.91</v>
      </c>
      <c r="G98" s="263" t="s">
        <v>3983</v>
      </c>
      <c r="H98" s="263"/>
      <c r="I98" s="263"/>
      <c r="J98" s="263"/>
      <c r="K98" s="264"/>
    </row>
    <row r="99" spans="1:11" ht="15" customHeight="1">
      <c r="A99" s="48"/>
      <c r="B99" s="701" t="s">
        <v>1370</v>
      </c>
      <c r="C99" s="348">
        <v>730.79</v>
      </c>
      <c r="D99" s="431">
        <f>C99*1.03</f>
        <v>752.71370000000002</v>
      </c>
      <c r="E99" s="634">
        <f t="shared" si="17"/>
        <v>812.9307960000001</v>
      </c>
      <c r="F99" s="716">
        <f t="shared" si="18"/>
        <v>812.93999999999994</v>
      </c>
      <c r="G99" s="263" t="s">
        <v>3259</v>
      </c>
      <c r="H99" s="263"/>
      <c r="I99" s="263"/>
      <c r="J99" s="263"/>
      <c r="K99" s="264"/>
    </row>
    <row r="100" spans="1:11" ht="15" customHeight="1" thickBot="1">
      <c r="A100" s="54"/>
      <c r="B100" s="710" t="s">
        <v>3849</v>
      </c>
      <c r="C100" s="349">
        <v>984.36</v>
      </c>
      <c r="D100" s="433">
        <v>967.81</v>
      </c>
      <c r="E100" s="634">
        <f t="shared" si="17"/>
        <v>1045.2348</v>
      </c>
      <c r="F100" s="716">
        <f t="shared" si="18"/>
        <v>1045.24</v>
      </c>
      <c r="G100" s="276" t="s">
        <v>3850</v>
      </c>
      <c r="H100" s="276"/>
      <c r="I100" s="276"/>
      <c r="J100" s="276"/>
      <c r="K100" s="277"/>
    </row>
    <row r="101" spans="1:11" ht="15" customHeight="1">
      <c r="A101" s="45"/>
      <c r="B101" s="92" t="s">
        <v>1371</v>
      </c>
      <c r="C101" s="61"/>
      <c r="D101" s="61"/>
      <c r="E101" s="61"/>
      <c r="F101" s="61"/>
      <c r="G101" s="61"/>
      <c r="H101" s="46"/>
      <c r="I101" s="46"/>
      <c r="J101" s="46"/>
      <c r="K101" s="47"/>
    </row>
    <row r="102" spans="1:11" ht="15" customHeight="1">
      <c r="A102" s="48"/>
      <c r="B102" s="49" t="s">
        <v>19</v>
      </c>
      <c r="C102" s="50"/>
      <c r="D102" s="51" t="s">
        <v>3930</v>
      </c>
      <c r="E102" s="51" t="s">
        <v>4055</v>
      </c>
      <c r="F102" s="51" t="s">
        <v>3930</v>
      </c>
      <c r="G102" s="167" t="s">
        <v>178</v>
      </c>
      <c r="H102" s="167"/>
      <c r="I102" s="167"/>
      <c r="J102" s="167"/>
      <c r="K102" s="53"/>
    </row>
    <row r="103" spans="1:11" ht="15" customHeight="1">
      <c r="A103" s="48"/>
      <c r="B103" s="705" t="s">
        <v>1372</v>
      </c>
      <c r="C103" s="347">
        <v>440.61</v>
      </c>
      <c r="D103" s="430">
        <v>495.08</v>
      </c>
      <c r="E103" s="634">
        <f t="shared" ref="E103:E104" si="19">D103*1.08</f>
        <v>534.68640000000005</v>
      </c>
      <c r="F103" s="716">
        <f t="shared" ref="F103:F104" si="20">ROUNDUP(E103,2)</f>
        <v>534.68999999999994</v>
      </c>
      <c r="G103" s="257" t="s">
        <v>3858</v>
      </c>
      <c r="H103" s="257"/>
      <c r="I103" s="257"/>
      <c r="J103" s="257"/>
      <c r="K103" s="258"/>
    </row>
    <row r="104" spans="1:11" ht="15" customHeight="1" thickBot="1">
      <c r="A104" s="54"/>
      <c r="B104" s="710" t="s">
        <v>1373</v>
      </c>
      <c r="C104" s="349">
        <v>481.9</v>
      </c>
      <c r="D104" s="433">
        <f>C104*1.03</f>
        <v>496.35699999999997</v>
      </c>
      <c r="E104" s="634">
        <f t="shared" si="19"/>
        <v>536.06556</v>
      </c>
      <c r="F104" s="716">
        <f t="shared" si="20"/>
        <v>536.06999999999994</v>
      </c>
      <c r="G104" s="276" t="s">
        <v>3859</v>
      </c>
      <c r="H104" s="276"/>
      <c r="I104" s="276"/>
      <c r="J104" s="276"/>
      <c r="K104" s="277"/>
    </row>
    <row r="105" spans="1:11" ht="15" customHeight="1">
      <c r="A105" s="45"/>
      <c r="B105" s="88" t="s">
        <v>1384</v>
      </c>
      <c r="C105" s="46"/>
      <c r="D105" s="46"/>
      <c r="E105" s="46"/>
      <c r="F105" s="46"/>
      <c r="G105" s="46"/>
      <c r="H105" s="46"/>
      <c r="I105" s="46"/>
      <c r="J105" s="46"/>
      <c r="K105" s="47"/>
    </row>
    <row r="106" spans="1:11" ht="15" customHeight="1">
      <c r="A106" s="48"/>
      <c r="B106" s="49" t="s">
        <v>449</v>
      </c>
      <c r="C106" s="50"/>
      <c r="D106" s="51" t="s">
        <v>3930</v>
      </c>
      <c r="E106" s="51" t="s">
        <v>4055</v>
      </c>
      <c r="F106" s="51" t="s">
        <v>3930</v>
      </c>
      <c r="G106" s="167" t="s">
        <v>178</v>
      </c>
      <c r="H106" s="167"/>
      <c r="I106" s="167"/>
      <c r="J106" s="167"/>
      <c r="K106" s="53"/>
    </row>
    <row r="107" spans="1:11" ht="24.95" customHeight="1" thickBot="1">
      <c r="A107" s="54"/>
      <c r="B107" s="223" t="s">
        <v>1385</v>
      </c>
      <c r="C107" s="370">
        <v>277.58999999999997</v>
      </c>
      <c r="D107" s="443">
        <f>C107*1.03</f>
        <v>285.91769999999997</v>
      </c>
      <c r="E107" s="720">
        <f>D107*1.08</f>
        <v>308.79111599999999</v>
      </c>
      <c r="F107" s="717">
        <f t="shared" ref="F107" si="21">ROUNDUP(E107,2)</f>
        <v>308.8</v>
      </c>
      <c r="G107" s="81" t="s">
        <v>1386</v>
      </c>
      <c r="H107" s="81"/>
      <c r="I107" s="81"/>
      <c r="J107" s="81"/>
      <c r="K107" s="82"/>
    </row>
  </sheetData>
  <pageMargins left="0.25" right="0.25" top="0.75" bottom="0.75" header="0.3" footer="0.3"/>
  <pageSetup paperSize="9" scale="6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N284"/>
  <sheetViews>
    <sheetView zoomScaleNormal="100" workbookViewId="0">
      <pane ySplit="1" topLeftCell="A154" activePane="bottomLeft" state="frozen"/>
      <selection activeCell="B12" sqref="B12"/>
      <selection pane="bottomLeft" activeCell="F182" sqref="F182"/>
    </sheetView>
  </sheetViews>
  <sheetFormatPr baseColWidth="10" defaultColWidth="11.42578125" defaultRowHeight="15" customHeight="1"/>
  <cols>
    <col min="1" max="1" width="22.7109375" style="215" customWidth="1"/>
    <col min="2" max="2" width="20.7109375" style="215" customWidth="1"/>
    <col min="3" max="3" width="8.28515625" style="215" hidden="1" customWidth="1"/>
    <col min="4" max="4" width="10.7109375" style="215" hidden="1" customWidth="1"/>
    <col min="5" max="5" width="7" style="215" hidden="1" customWidth="1"/>
    <col min="6" max="6" width="10.7109375" style="215" customWidth="1"/>
    <col min="7" max="7" width="15.7109375" style="215" customWidth="1"/>
    <col min="8" max="8" width="20.7109375" style="215" customWidth="1"/>
    <col min="9" max="9" width="12.7109375" style="215" customWidth="1"/>
    <col min="10" max="10" width="10.7109375" style="215" customWidth="1"/>
    <col min="11" max="11" width="16.7109375" style="215" customWidth="1"/>
    <col min="12" max="16384" width="11.42578125" style="215"/>
  </cols>
  <sheetData>
    <row r="1" spans="1:11" ht="24.95" customHeight="1" thickBot="1">
      <c r="A1" s="460"/>
      <c r="B1" s="461" t="s">
        <v>1387</v>
      </c>
      <c r="C1" s="462"/>
      <c r="D1" s="462"/>
      <c r="E1" s="462"/>
      <c r="F1" s="462"/>
      <c r="G1" s="463"/>
      <c r="H1" s="463"/>
      <c r="I1" s="463"/>
      <c r="J1" s="463"/>
      <c r="K1" s="464"/>
    </row>
    <row r="2" spans="1:11" ht="15" customHeight="1">
      <c r="A2" s="45"/>
      <c r="B2" s="444" t="s">
        <v>3993</v>
      </c>
      <c r="C2" s="46"/>
      <c r="D2" s="46"/>
      <c r="E2" s="46"/>
      <c r="F2" s="46"/>
      <c r="G2" s="90"/>
      <c r="H2" s="90"/>
      <c r="I2" s="90"/>
      <c r="J2" s="90"/>
      <c r="K2" s="47"/>
    </row>
    <row r="3" spans="1:11" ht="15" customHeight="1">
      <c r="A3" s="48"/>
      <c r="B3" s="49" t="s">
        <v>19</v>
      </c>
      <c r="C3" s="50"/>
      <c r="D3" s="51" t="s">
        <v>3930</v>
      </c>
      <c r="E3" s="51" t="s">
        <v>4055</v>
      </c>
      <c r="F3" s="51" t="s">
        <v>3930</v>
      </c>
      <c r="G3" s="51" t="s">
        <v>3048</v>
      </c>
      <c r="H3" s="51" t="s">
        <v>21</v>
      </c>
      <c r="I3" s="248" t="s">
        <v>13</v>
      </c>
      <c r="J3" s="248" t="s">
        <v>51</v>
      </c>
      <c r="K3" s="53"/>
    </row>
    <row r="4" spans="1:11" ht="29.25" customHeight="1" thickBot="1">
      <c r="A4" s="48"/>
      <c r="B4" s="190" t="s">
        <v>1398</v>
      </c>
      <c r="C4" s="370">
        <v>59.83</v>
      </c>
      <c r="D4" s="370">
        <f>C4*1.03</f>
        <v>61.624899999999997</v>
      </c>
      <c r="E4" s="634">
        <f>D4*1.08</f>
        <v>66.554891999999995</v>
      </c>
      <c r="F4" s="716">
        <f t="shared" ref="F4" si="0">ROUNDUP(E4,2)</f>
        <v>66.56</v>
      </c>
      <c r="G4" s="191" t="s">
        <v>1399</v>
      </c>
      <c r="H4" s="191" t="s">
        <v>1133</v>
      </c>
      <c r="I4" s="81" t="s">
        <v>1005</v>
      </c>
      <c r="J4" s="81" t="s">
        <v>55</v>
      </c>
      <c r="K4" s="82"/>
    </row>
    <row r="5" spans="1:11" ht="15" customHeight="1">
      <c r="A5" s="45"/>
      <c r="B5" s="444" t="s">
        <v>15</v>
      </c>
      <c r="C5" s="46"/>
      <c r="D5" s="46"/>
      <c r="E5" s="46"/>
      <c r="F5" s="46"/>
      <c r="G5" s="46"/>
      <c r="H5" s="46"/>
      <c r="I5" s="46"/>
      <c r="J5" s="46"/>
      <c r="K5" s="47"/>
    </row>
    <row r="6" spans="1:11" ht="15" customHeight="1">
      <c r="A6" s="48"/>
      <c r="B6" s="49" t="s">
        <v>19</v>
      </c>
      <c r="C6" s="50"/>
      <c r="D6" s="51" t="s">
        <v>3930</v>
      </c>
      <c r="E6" s="51" t="s">
        <v>4055</v>
      </c>
      <c r="F6" s="51" t="s">
        <v>3930</v>
      </c>
      <c r="G6" s="51" t="s">
        <v>3048</v>
      </c>
      <c r="H6" s="51" t="s">
        <v>21</v>
      </c>
      <c r="I6" s="248" t="s">
        <v>13</v>
      </c>
      <c r="J6" s="248" t="s">
        <v>51</v>
      </c>
      <c r="K6" s="53"/>
    </row>
    <row r="7" spans="1:11" ht="15" customHeight="1">
      <c r="A7" s="48"/>
      <c r="B7" s="705" t="s">
        <v>1401</v>
      </c>
      <c r="C7" s="347">
        <v>47.47</v>
      </c>
      <c r="D7" s="347">
        <v>48.91</v>
      </c>
      <c r="E7" s="634">
        <f t="shared" ref="E7:E12" si="1">D7*1.08</f>
        <v>52.822800000000001</v>
      </c>
      <c r="F7" s="716">
        <f t="shared" ref="F7:F12" si="2">ROUNDUP(E7,2)</f>
        <v>52.83</v>
      </c>
      <c r="G7" s="256" t="s">
        <v>1402</v>
      </c>
      <c r="H7" s="256" t="s">
        <v>119</v>
      </c>
      <c r="I7" s="257" t="s">
        <v>3788</v>
      </c>
      <c r="J7" s="257" t="s">
        <v>1404</v>
      </c>
      <c r="K7" s="258"/>
    </row>
    <row r="8" spans="1:11" ht="15" customHeight="1">
      <c r="A8" s="48"/>
      <c r="B8" s="701" t="s">
        <v>3716</v>
      </c>
      <c r="C8" s="348">
        <v>68.660000000000011</v>
      </c>
      <c r="D8" s="348">
        <v>70.75</v>
      </c>
      <c r="E8" s="634">
        <f t="shared" si="1"/>
        <v>76.410000000000011</v>
      </c>
      <c r="F8" s="716">
        <f t="shared" si="2"/>
        <v>76.41</v>
      </c>
      <c r="G8" s="262" t="s">
        <v>1402</v>
      </c>
      <c r="H8" s="262" t="s">
        <v>119</v>
      </c>
      <c r="I8" s="263" t="s">
        <v>1403</v>
      </c>
      <c r="J8" s="263" t="s">
        <v>1404</v>
      </c>
      <c r="K8" s="264"/>
    </row>
    <row r="9" spans="1:11" ht="15" customHeight="1">
      <c r="A9" s="48"/>
      <c r="B9" s="701" t="s">
        <v>1405</v>
      </c>
      <c r="C9" s="348">
        <v>203.94</v>
      </c>
      <c r="D9" s="348">
        <f>C9*1.03</f>
        <v>210.0582</v>
      </c>
      <c r="E9" s="634">
        <f t="shared" si="1"/>
        <v>226.86285600000002</v>
      </c>
      <c r="F9" s="716">
        <f t="shared" si="2"/>
        <v>226.87</v>
      </c>
      <c r="G9" s="262" t="s">
        <v>1402</v>
      </c>
      <c r="H9" s="262" t="s">
        <v>32</v>
      </c>
      <c r="I9" s="263" t="s">
        <v>1403</v>
      </c>
      <c r="J9" s="263" t="s">
        <v>1404</v>
      </c>
      <c r="K9" s="264"/>
    </row>
    <row r="10" spans="1:11" ht="15" customHeight="1">
      <c r="A10" s="48"/>
      <c r="B10" s="701" t="s">
        <v>1406</v>
      </c>
      <c r="C10" s="348">
        <v>59.01</v>
      </c>
      <c r="D10" s="348">
        <v>60.76</v>
      </c>
      <c r="E10" s="634">
        <f t="shared" si="1"/>
        <v>65.620800000000003</v>
      </c>
      <c r="F10" s="716">
        <f t="shared" si="2"/>
        <v>65.63000000000001</v>
      </c>
      <c r="G10" s="262" t="s">
        <v>1407</v>
      </c>
      <c r="H10" s="262" t="s">
        <v>119</v>
      </c>
      <c r="I10" s="263" t="s">
        <v>3788</v>
      </c>
      <c r="J10" s="263" t="s">
        <v>3789</v>
      </c>
      <c r="K10" s="264"/>
    </row>
    <row r="11" spans="1:11" ht="15" customHeight="1">
      <c r="A11" s="48"/>
      <c r="B11" s="701" t="s">
        <v>3717</v>
      </c>
      <c r="C11" s="348">
        <v>82.4</v>
      </c>
      <c r="D11" s="348">
        <v>84.89</v>
      </c>
      <c r="E11" s="634">
        <f t="shared" si="1"/>
        <v>91.681200000000004</v>
      </c>
      <c r="F11" s="716">
        <f t="shared" si="2"/>
        <v>91.690000000000012</v>
      </c>
      <c r="G11" s="262" t="s">
        <v>1407</v>
      </c>
      <c r="H11" s="262" t="s">
        <v>119</v>
      </c>
      <c r="I11" s="263" t="s">
        <v>1403</v>
      </c>
      <c r="J11" s="263" t="s">
        <v>3939</v>
      </c>
      <c r="K11" s="264"/>
    </row>
    <row r="12" spans="1:11" ht="15" customHeight="1">
      <c r="A12" s="48"/>
      <c r="B12" s="265" t="s">
        <v>1408</v>
      </c>
      <c r="C12" s="362">
        <v>203.94</v>
      </c>
      <c r="D12" s="362">
        <v>234.57</v>
      </c>
      <c r="E12" s="634">
        <f t="shared" si="1"/>
        <v>253.3356</v>
      </c>
      <c r="F12" s="716">
        <f t="shared" si="2"/>
        <v>253.34</v>
      </c>
      <c r="G12" s="268" t="s">
        <v>1407</v>
      </c>
      <c r="H12" s="268" t="s">
        <v>32</v>
      </c>
      <c r="I12" s="269" t="s">
        <v>1403</v>
      </c>
      <c r="J12" s="269" t="s">
        <v>3939</v>
      </c>
      <c r="K12" s="270"/>
    </row>
    <row r="13" spans="1:11" ht="15" customHeight="1">
      <c r="A13" s="48"/>
      <c r="B13" s="49" t="s">
        <v>19</v>
      </c>
      <c r="C13" s="51"/>
      <c r="D13" s="51" t="s">
        <v>3930</v>
      </c>
      <c r="E13" s="51" t="s">
        <v>4055</v>
      </c>
      <c r="F13" s="51" t="s">
        <v>3930</v>
      </c>
      <c r="G13" s="248" t="s">
        <v>178</v>
      </c>
      <c r="H13" s="248"/>
      <c r="I13" s="248"/>
      <c r="J13" s="248"/>
      <c r="K13" s="53"/>
    </row>
    <row r="14" spans="1:11" ht="15" customHeight="1">
      <c r="A14" s="48"/>
      <c r="B14" s="705" t="s">
        <v>1409</v>
      </c>
      <c r="C14" s="657">
        <v>37.96</v>
      </c>
      <c r="D14" s="657">
        <v>21.54</v>
      </c>
      <c r="E14" s="634">
        <f>D14*1.08</f>
        <v>23.263200000000001</v>
      </c>
      <c r="F14" s="716">
        <f t="shared" ref="F14:F17" si="3">ROUNDUP(E14,2)</f>
        <v>23.270000000000003</v>
      </c>
      <c r="G14" s="257" t="s">
        <v>1410</v>
      </c>
      <c r="H14" s="257"/>
      <c r="I14" s="257"/>
      <c r="J14" s="257"/>
      <c r="K14" s="258"/>
    </row>
    <row r="15" spans="1:11" ht="15" customHeight="1">
      <c r="A15" s="48"/>
      <c r="B15" s="701" t="s">
        <v>4058</v>
      </c>
      <c r="C15" s="655">
        <v>57.05</v>
      </c>
      <c r="D15" s="655">
        <v>24.25</v>
      </c>
      <c r="E15" s="634">
        <f t="shared" ref="E15:E17" si="4">D15*1.08</f>
        <v>26.19</v>
      </c>
      <c r="F15" s="716">
        <f t="shared" si="3"/>
        <v>26.19</v>
      </c>
      <c r="G15" s="263" t="s">
        <v>1411</v>
      </c>
      <c r="H15" s="263"/>
      <c r="I15" s="263"/>
      <c r="J15" s="263"/>
      <c r="K15" s="264"/>
    </row>
    <row r="16" spans="1:11" ht="15" customHeight="1">
      <c r="A16" s="48"/>
      <c r="B16" s="701" t="s">
        <v>1412</v>
      </c>
      <c r="C16" s="348">
        <v>67.160000000000011</v>
      </c>
      <c r="D16" s="348">
        <v>63.42</v>
      </c>
      <c r="E16" s="634">
        <f t="shared" si="4"/>
        <v>68.493600000000001</v>
      </c>
      <c r="F16" s="716">
        <f t="shared" si="3"/>
        <v>68.5</v>
      </c>
      <c r="G16" s="341" t="s">
        <v>3261</v>
      </c>
      <c r="H16" s="341"/>
      <c r="I16" s="341"/>
      <c r="J16" s="263"/>
      <c r="K16" s="264"/>
    </row>
    <row r="17" spans="1:14" ht="15" customHeight="1" thickBot="1">
      <c r="A17" s="54"/>
      <c r="B17" s="710" t="s">
        <v>1413</v>
      </c>
      <c r="C17" s="349">
        <v>77.87</v>
      </c>
      <c r="D17" s="349">
        <v>80.540000000000006</v>
      </c>
      <c r="E17" s="634">
        <f t="shared" si="4"/>
        <v>86.983200000000011</v>
      </c>
      <c r="F17" s="716">
        <f t="shared" si="3"/>
        <v>86.990000000000009</v>
      </c>
      <c r="G17" s="275" t="s">
        <v>1414</v>
      </c>
      <c r="H17" s="275"/>
      <c r="I17" s="275"/>
      <c r="J17" s="276"/>
      <c r="K17" s="277"/>
    </row>
    <row r="18" spans="1:14" ht="15" customHeight="1">
      <c r="A18" s="45"/>
      <c r="B18" s="444" t="s">
        <v>3262</v>
      </c>
      <c r="C18" s="46"/>
      <c r="D18" s="46"/>
      <c r="E18" s="46"/>
      <c r="F18" s="46"/>
      <c r="G18" s="46"/>
      <c r="H18" s="46"/>
      <c r="I18" s="46"/>
      <c r="J18" s="46"/>
      <c r="K18" s="47"/>
    </row>
    <row r="19" spans="1:14" ht="15" customHeight="1">
      <c r="A19" s="48"/>
      <c r="B19" s="49" t="s">
        <v>19</v>
      </c>
      <c r="C19" s="50"/>
      <c r="D19" s="51" t="s">
        <v>3930</v>
      </c>
      <c r="E19" s="51" t="s">
        <v>4055</v>
      </c>
      <c r="F19" s="51" t="s">
        <v>3930</v>
      </c>
      <c r="G19" s="51" t="s">
        <v>3048</v>
      </c>
      <c r="H19" s="51" t="s">
        <v>21</v>
      </c>
      <c r="I19" s="248" t="s">
        <v>1415</v>
      </c>
      <c r="J19" s="248" t="s">
        <v>51</v>
      </c>
      <c r="K19" s="84" t="s">
        <v>1403</v>
      </c>
    </row>
    <row r="20" spans="1:14" ht="15" customHeight="1">
      <c r="A20" s="48"/>
      <c r="B20" s="705" t="s">
        <v>1416</v>
      </c>
      <c r="C20" s="347">
        <v>35.72</v>
      </c>
      <c r="D20" s="347">
        <v>36.799999999999997</v>
      </c>
      <c r="E20" s="634">
        <f t="shared" ref="E20:E27" si="5">D20*1.08</f>
        <v>39.744</v>
      </c>
      <c r="F20" s="716">
        <f t="shared" ref="F20:F27" si="6">ROUNDUP(E20,2)</f>
        <v>39.75</v>
      </c>
      <c r="G20" s="256" t="s">
        <v>1417</v>
      </c>
      <c r="H20" s="256" t="s">
        <v>119</v>
      </c>
      <c r="I20" s="257" t="s">
        <v>119</v>
      </c>
      <c r="J20" s="257" t="s">
        <v>3791</v>
      </c>
      <c r="K20" s="302" t="s">
        <v>3675</v>
      </c>
    </row>
    <row r="21" spans="1:14" ht="15" customHeight="1">
      <c r="A21" s="48"/>
      <c r="B21" s="701" t="s">
        <v>3790</v>
      </c>
      <c r="C21" s="348">
        <v>46.69</v>
      </c>
      <c r="D21" s="348">
        <v>48.12</v>
      </c>
      <c r="E21" s="634">
        <f t="shared" si="5"/>
        <v>51.9696</v>
      </c>
      <c r="F21" s="716">
        <f t="shared" si="6"/>
        <v>51.97</v>
      </c>
      <c r="G21" s="262" t="s">
        <v>1417</v>
      </c>
      <c r="H21" s="262" t="s">
        <v>119</v>
      </c>
      <c r="I21" s="263" t="s">
        <v>119</v>
      </c>
      <c r="J21" s="263" t="s">
        <v>3791</v>
      </c>
      <c r="K21" s="304" t="s">
        <v>3758</v>
      </c>
    </row>
    <row r="22" spans="1:14" ht="15" customHeight="1">
      <c r="A22" s="48"/>
      <c r="B22" s="701" t="s">
        <v>1418</v>
      </c>
      <c r="C22" s="348">
        <v>106.52000000000001</v>
      </c>
      <c r="D22" s="348">
        <v>109.73</v>
      </c>
      <c r="E22" s="634">
        <f t="shared" si="5"/>
        <v>118.50840000000001</v>
      </c>
      <c r="F22" s="716">
        <f t="shared" si="6"/>
        <v>118.51</v>
      </c>
      <c r="G22" s="262" t="s">
        <v>1417</v>
      </c>
      <c r="H22" s="262" t="s">
        <v>119</v>
      </c>
      <c r="I22" s="263" t="s">
        <v>32</v>
      </c>
      <c r="J22" s="263" t="s">
        <v>3791</v>
      </c>
      <c r="K22" s="304" t="s">
        <v>3758</v>
      </c>
    </row>
    <row r="23" spans="1:14" ht="15" customHeight="1">
      <c r="A23" s="48"/>
      <c r="B23" s="701" t="s">
        <v>1419</v>
      </c>
      <c r="C23" s="348">
        <v>130.19</v>
      </c>
      <c r="D23" s="348">
        <f>C23*1.03</f>
        <v>134.09569999999999</v>
      </c>
      <c r="E23" s="634">
        <f t="shared" si="5"/>
        <v>144.82335599999999</v>
      </c>
      <c r="F23" s="716">
        <f t="shared" si="6"/>
        <v>144.82999999999998</v>
      </c>
      <c r="G23" s="262" t="s">
        <v>1417</v>
      </c>
      <c r="H23" s="262" t="s">
        <v>32</v>
      </c>
      <c r="I23" s="263" t="s">
        <v>32</v>
      </c>
      <c r="J23" s="263" t="s">
        <v>3791</v>
      </c>
      <c r="K23" s="304" t="s">
        <v>3758</v>
      </c>
      <c r="N23" s="644"/>
    </row>
    <row r="24" spans="1:14" ht="15" customHeight="1">
      <c r="A24" s="48"/>
      <c r="B24" s="701" t="s">
        <v>1420</v>
      </c>
      <c r="C24" s="348">
        <v>48.07</v>
      </c>
      <c r="D24" s="348">
        <f>C24*1.03</f>
        <v>49.512100000000004</v>
      </c>
      <c r="E24" s="634">
        <f t="shared" si="5"/>
        <v>53.473068000000005</v>
      </c>
      <c r="F24" s="716">
        <f t="shared" si="6"/>
        <v>53.48</v>
      </c>
      <c r="G24" s="262" t="s">
        <v>334</v>
      </c>
      <c r="H24" s="262" t="s">
        <v>119</v>
      </c>
      <c r="I24" s="263" t="s">
        <v>119</v>
      </c>
      <c r="J24" s="263" t="s">
        <v>3939</v>
      </c>
      <c r="K24" s="304" t="s">
        <v>3675</v>
      </c>
    </row>
    <row r="25" spans="1:14" ht="15" customHeight="1">
      <c r="A25" s="48"/>
      <c r="B25" s="701" t="s">
        <v>3792</v>
      </c>
      <c r="C25" s="348">
        <v>61.8</v>
      </c>
      <c r="D25" s="348">
        <f>C25*1.03</f>
        <v>63.653999999999996</v>
      </c>
      <c r="E25" s="634">
        <f t="shared" si="5"/>
        <v>68.746319999999997</v>
      </c>
      <c r="F25" s="716">
        <f t="shared" si="6"/>
        <v>68.75</v>
      </c>
      <c r="G25" s="262" t="s">
        <v>334</v>
      </c>
      <c r="H25" s="262" t="s">
        <v>119</v>
      </c>
      <c r="I25" s="263" t="s">
        <v>119</v>
      </c>
      <c r="J25" s="263" t="s">
        <v>3939</v>
      </c>
      <c r="K25" s="304" t="s">
        <v>3758</v>
      </c>
    </row>
    <row r="26" spans="1:14" ht="15" customHeight="1">
      <c r="A26" s="48"/>
      <c r="B26" s="701" t="s">
        <v>1421</v>
      </c>
      <c r="C26" s="348">
        <v>144.20999999999998</v>
      </c>
      <c r="D26" s="348">
        <f>C26*1.03</f>
        <v>148.53629999999998</v>
      </c>
      <c r="E26" s="634">
        <f t="shared" si="5"/>
        <v>160.41920399999998</v>
      </c>
      <c r="F26" s="716">
        <f t="shared" si="6"/>
        <v>160.41999999999999</v>
      </c>
      <c r="G26" s="262" t="s">
        <v>334</v>
      </c>
      <c r="H26" s="262" t="s">
        <v>119</v>
      </c>
      <c r="I26" s="263" t="s">
        <v>32</v>
      </c>
      <c r="J26" s="263" t="s">
        <v>3939</v>
      </c>
      <c r="K26" s="304" t="s">
        <v>3758</v>
      </c>
    </row>
    <row r="27" spans="1:14" ht="15" customHeight="1" thickBot="1">
      <c r="A27" s="48"/>
      <c r="B27" s="710" t="s">
        <v>1422</v>
      </c>
      <c r="C27" s="651">
        <v>173.45999999999998</v>
      </c>
      <c r="D27" s="651">
        <v>194.91</v>
      </c>
      <c r="E27" s="634">
        <f t="shared" si="5"/>
        <v>210.50280000000001</v>
      </c>
      <c r="F27" s="716">
        <f t="shared" si="6"/>
        <v>210.51</v>
      </c>
      <c r="G27" s="292" t="s">
        <v>334</v>
      </c>
      <c r="H27" s="292" t="s">
        <v>32</v>
      </c>
      <c r="I27" s="276" t="s">
        <v>32</v>
      </c>
      <c r="J27" s="276" t="s">
        <v>3939</v>
      </c>
      <c r="K27" s="306" t="s">
        <v>3758</v>
      </c>
    </row>
    <row r="28" spans="1:14" ht="15" customHeight="1" thickBot="1">
      <c r="A28" s="285"/>
      <c r="B28" s="122"/>
      <c r="C28" s="122"/>
      <c r="D28" s="122"/>
      <c r="E28" s="122"/>
      <c r="F28" s="122"/>
      <c r="G28" s="122"/>
      <c r="H28" s="122"/>
      <c r="I28" s="122"/>
      <c r="J28" s="122"/>
      <c r="K28" s="288"/>
    </row>
    <row r="29" spans="1:14" ht="15" customHeight="1">
      <c r="A29" s="45"/>
      <c r="B29" s="444" t="s">
        <v>14</v>
      </c>
      <c r="C29" s="46"/>
      <c r="D29" s="46"/>
      <c r="E29" s="46"/>
      <c r="F29" s="46"/>
      <c r="G29" s="46"/>
      <c r="H29" s="46"/>
      <c r="I29" s="46"/>
      <c r="J29" s="46"/>
      <c r="K29" s="47"/>
    </row>
    <row r="30" spans="1:14" ht="15" customHeight="1">
      <c r="A30" s="48"/>
      <c r="B30" s="49" t="s">
        <v>19</v>
      </c>
      <c r="C30" s="50"/>
      <c r="D30" s="51" t="s">
        <v>3930</v>
      </c>
      <c r="E30" s="51" t="s">
        <v>4055</v>
      </c>
      <c r="F30" s="51" t="s">
        <v>3930</v>
      </c>
      <c r="G30" s="51" t="s">
        <v>3048</v>
      </c>
      <c r="H30" s="51" t="s">
        <v>21</v>
      </c>
      <c r="I30" s="64" t="s">
        <v>13</v>
      </c>
      <c r="J30" s="51" t="s">
        <v>51</v>
      </c>
      <c r="K30" s="84" t="s">
        <v>52</v>
      </c>
    </row>
    <row r="31" spans="1:14" ht="15" customHeight="1">
      <c r="A31" s="48"/>
      <c r="B31" s="705" t="s">
        <v>3793</v>
      </c>
      <c r="C31" s="347">
        <v>57.68</v>
      </c>
      <c r="D31" s="347">
        <v>68.41</v>
      </c>
      <c r="E31" s="634">
        <f t="shared" ref="E31:E42" si="7">D31*1.08</f>
        <v>73.882800000000003</v>
      </c>
      <c r="F31" s="716">
        <f t="shared" ref="F31:F42" si="8">ROUNDUP(E31,2)</f>
        <v>73.89</v>
      </c>
      <c r="G31" s="256" t="s">
        <v>1423</v>
      </c>
      <c r="H31" s="256" t="s">
        <v>119</v>
      </c>
      <c r="I31" s="271" t="s">
        <v>3263</v>
      </c>
      <c r="J31" s="256" t="s">
        <v>1424</v>
      </c>
      <c r="K31" s="302" t="s">
        <v>1425</v>
      </c>
    </row>
    <row r="32" spans="1:14" ht="15" customHeight="1">
      <c r="A32" s="48"/>
      <c r="B32" s="701" t="s">
        <v>1426</v>
      </c>
      <c r="C32" s="348">
        <v>62.91</v>
      </c>
      <c r="D32" s="348">
        <f>C32*1.03</f>
        <v>64.797299999999993</v>
      </c>
      <c r="E32" s="634">
        <f t="shared" si="7"/>
        <v>69.981083999999996</v>
      </c>
      <c r="F32" s="716">
        <f t="shared" si="8"/>
        <v>69.990000000000009</v>
      </c>
      <c r="G32" s="262" t="s">
        <v>1423</v>
      </c>
      <c r="H32" s="262" t="s">
        <v>119</v>
      </c>
      <c r="I32" s="341" t="s">
        <v>4</v>
      </c>
      <c r="J32" s="262" t="s">
        <v>1424</v>
      </c>
      <c r="K32" s="304" t="s">
        <v>56</v>
      </c>
    </row>
    <row r="33" spans="1:11" ht="15" customHeight="1">
      <c r="A33" s="48"/>
      <c r="B33" s="701" t="s">
        <v>1427</v>
      </c>
      <c r="C33" s="348">
        <v>169.47</v>
      </c>
      <c r="D33" s="348">
        <v>145.44</v>
      </c>
      <c r="E33" s="634">
        <f t="shared" si="7"/>
        <v>157.0752</v>
      </c>
      <c r="F33" s="716">
        <f t="shared" si="8"/>
        <v>157.07999999999998</v>
      </c>
      <c r="G33" s="262" t="s">
        <v>1423</v>
      </c>
      <c r="H33" s="262" t="s">
        <v>119</v>
      </c>
      <c r="I33" s="341" t="s">
        <v>3264</v>
      </c>
      <c r="J33" s="262" t="s">
        <v>1424</v>
      </c>
      <c r="K33" s="304" t="s">
        <v>1428</v>
      </c>
    </row>
    <row r="34" spans="1:11" ht="15" customHeight="1">
      <c r="A34" s="48"/>
      <c r="B34" s="701" t="s">
        <v>1429</v>
      </c>
      <c r="C34" s="348">
        <v>164.91</v>
      </c>
      <c r="D34" s="348">
        <v>169.87</v>
      </c>
      <c r="E34" s="634">
        <f t="shared" si="7"/>
        <v>183.45960000000002</v>
      </c>
      <c r="F34" s="716">
        <f t="shared" si="8"/>
        <v>183.45999999999998</v>
      </c>
      <c r="G34" s="262" t="s">
        <v>1423</v>
      </c>
      <c r="H34" s="262" t="s">
        <v>119</v>
      </c>
      <c r="I34" s="341" t="s">
        <v>30</v>
      </c>
      <c r="J34" s="262" t="s">
        <v>1424</v>
      </c>
      <c r="K34" s="304" t="s">
        <v>56</v>
      </c>
    </row>
    <row r="35" spans="1:11" ht="15" customHeight="1">
      <c r="A35" s="48"/>
      <c r="B35" s="701" t="s">
        <v>1430</v>
      </c>
      <c r="C35" s="348">
        <v>210.67999999999998</v>
      </c>
      <c r="D35" s="348">
        <v>177.77</v>
      </c>
      <c r="E35" s="634">
        <f t="shared" si="7"/>
        <v>191.99160000000003</v>
      </c>
      <c r="F35" s="716">
        <f t="shared" si="8"/>
        <v>192</v>
      </c>
      <c r="G35" s="262" t="s">
        <v>1423</v>
      </c>
      <c r="H35" s="262" t="s">
        <v>32</v>
      </c>
      <c r="I35" s="341" t="s">
        <v>3264</v>
      </c>
      <c r="J35" s="262" t="s">
        <v>1424</v>
      </c>
      <c r="K35" s="304" t="s">
        <v>1428</v>
      </c>
    </row>
    <row r="36" spans="1:11" ht="15" customHeight="1">
      <c r="A36" s="48"/>
      <c r="B36" s="701" t="s">
        <v>1431</v>
      </c>
      <c r="C36" s="348">
        <v>210.67999999999998</v>
      </c>
      <c r="D36" s="348">
        <v>217.01</v>
      </c>
      <c r="E36" s="634">
        <f t="shared" si="7"/>
        <v>234.3708</v>
      </c>
      <c r="F36" s="716">
        <f t="shared" si="8"/>
        <v>234.38</v>
      </c>
      <c r="G36" s="262" t="s">
        <v>1423</v>
      </c>
      <c r="H36" s="262" t="s">
        <v>32</v>
      </c>
      <c r="I36" s="341" t="s">
        <v>30</v>
      </c>
      <c r="J36" s="262" t="s">
        <v>1424</v>
      </c>
      <c r="K36" s="304" t="s">
        <v>56</v>
      </c>
    </row>
    <row r="37" spans="1:11" ht="15" customHeight="1">
      <c r="A37" s="48"/>
      <c r="B37" s="701" t="s">
        <v>1432</v>
      </c>
      <c r="C37" s="348">
        <v>74.760000000000005</v>
      </c>
      <c r="D37" s="348">
        <v>85.93</v>
      </c>
      <c r="E37" s="634">
        <f t="shared" si="7"/>
        <v>92.804400000000015</v>
      </c>
      <c r="F37" s="716">
        <f t="shared" si="8"/>
        <v>92.81</v>
      </c>
      <c r="G37" s="262" t="s">
        <v>334</v>
      </c>
      <c r="H37" s="262" t="s">
        <v>119</v>
      </c>
      <c r="I37" s="341" t="s">
        <v>3265</v>
      </c>
      <c r="J37" s="262" t="s">
        <v>3939</v>
      </c>
      <c r="K37" s="304" t="s">
        <v>1428</v>
      </c>
    </row>
    <row r="38" spans="1:11" ht="15" customHeight="1">
      <c r="A38" s="48"/>
      <c r="B38" s="701" t="s">
        <v>1433</v>
      </c>
      <c r="C38" s="348">
        <v>71.11</v>
      </c>
      <c r="D38" s="348">
        <v>73.260000000000005</v>
      </c>
      <c r="E38" s="634">
        <f t="shared" si="7"/>
        <v>79.120800000000017</v>
      </c>
      <c r="F38" s="716">
        <f t="shared" si="8"/>
        <v>79.13000000000001</v>
      </c>
      <c r="G38" s="262" t="s">
        <v>334</v>
      </c>
      <c r="H38" s="262" t="s">
        <v>119</v>
      </c>
      <c r="I38" s="341" t="s">
        <v>1434</v>
      </c>
      <c r="J38" s="262" t="s">
        <v>3939</v>
      </c>
      <c r="K38" s="304" t="s">
        <v>56</v>
      </c>
    </row>
    <row r="39" spans="1:11" ht="15" customHeight="1">
      <c r="A39" s="48"/>
      <c r="B39" s="701" t="s">
        <v>1435</v>
      </c>
      <c r="C39" s="348">
        <v>193.64999999999998</v>
      </c>
      <c r="D39" s="348">
        <f>C39*1.03</f>
        <v>199.45949999999999</v>
      </c>
      <c r="E39" s="634">
        <f t="shared" si="7"/>
        <v>215.41625999999999</v>
      </c>
      <c r="F39" s="716">
        <f t="shared" si="8"/>
        <v>215.42</v>
      </c>
      <c r="G39" s="262" t="s">
        <v>334</v>
      </c>
      <c r="H39" s="262" t="s">
        <v>119</v>
      </c>
      <c r="I39" s="341" t="s">
        <v>3264</v>
      </c>
      <c r="J39" s="262" t="s">
        <v>3939</v>
      </c>
      <c r="K39" s="304" t="s">
        <v>1428</v>
      </c>
    </row>
    <row r="40" spans="1:11" ht="15" customHeight="1">
      <c r="A40" s="48"/>
      <c r="B40" s="701" t="s">
        <v>1436</v>
      </c>
      <c r="C40" s="348">
        <v>189.09</v>
      </c>
      <c r="D40" s="348">
        <f>C40*1.03</f>
        <v>194.7627</v>
      </c>
      <c r="E40" s="634">
        <f t="shared" si="7"/>
        <v>210.343716</v>
      </c>
      <c r="F40" s="716">
        <f t="shared" si="8"/>
        <v>210.35</v>
      </c>
      <c r="G40" s="262" t="s">
        <v>334</v>
      </c>
      <c r="H40" s="262" t="s">
        <v>119</v>
      </c>
      <c r="I40" s="341" t="s">
        <v>30</v>
      </c>
      <c r="J40" s="262" t="s">
        <v>3939</v>
      </c>
      <c r="K40" s="304" t="s">
        <v>56</v>
      </c>
    </row>
    <row r="41" spans="1:11" ht="15" customHeight="1">
      <c r="A41" s="48"/>
      <c r="B41" s="701" t="s">
        <v>1437</v>
      </c>
      <c r="C41" s="348">
        <v>228.07999999999998</v>
      </c>
      <c r="D41" s="348">
        <v>208.23</v>
      </c>
      <c r="E41" s="634">
        <f t="shared" si="7"/>
        <v>224.88839999999999</v>
      </c>
      <c r="F41" s="716">
        <f t="shared" si="8"/>
        <v>224.89</v>
      </c>
      <c r="G41" s="262" t="s">
        <v>334</v>
      </c>
      <c r="H41" s="262" t="s">
        <v>32</v>
      </c>
      <c r="I41" s="341" t="s">
        <v>3264</v>
      </c>
      <c r="J41" s="262" t="s">
        <v>3939</v>
      </c>
      <c r="K41" s="304" t="s">
        <v>1428</v>
      </c>
    </row>
    <row r="42" spans="1:11" ht="15" customHeight="1">
      <c r="A42" s="48"/>
      <c r="B42" s="265" t="s">
        <v>1438</v>
      </c>
      <c r="C42" s="362">
        <v>229.28</v>
      </c>
      <c r="D42" s="362">
        <v>236.17</v>
      </c>
      <c r="E42" s="634">
        <f t="shared" si="7"/>
        <v>255.06360000000001</v>
      </c>
      <c r="F42" s="716">
        <f t="shared" si="8"/>
        <v>255.07</v>
      </c>
      <c r="G42" s="268" t="s">
        <v>334</v>
      </c>
      <c r="H42" s="268" t="s">
        <v>32</v>
      </c>
      <c r="I42" s="343" t="s">
        <v>30</v>
      </c>
      <c r="J42" s="268" t="s">
        <v>3939</v>
      </c>
      <c r="K42" s="331" t="s">
        <v>56</v>
      </c>
    </row>
    <row r="43" spans="1:11" ht="15" customHeight="1">
      <c r="A43" s="48"/>
      <c r="B43" s="132" t="s">
        <v>1388</v>
      </c>
      <c r="C43" s="446"/>
      <c r="D43" s="446"/>
      <c r="E43" s="446"/>
      <c r="F43" s="446"/>
      <c r="G43" s="133"/>
      <c r="H43" s="133"/>
      <c r="I43" s="133"/>
      <c r="J43" s="133"/>
      <c r="K43" s="222"/>
    </row>
    <row r="44" spans="1:11" ht="15" customHeight="1">
      <c r="A44" s="48"/>
      <c r="B44" s="49" t="s">
        <v>19</v>
      </c>
      <c r="C44" s="50"/>
      <c r="D44" s="51" t="s">
        <v>3930</v>
      </c>
      <c r="E44" s="51" t="s">
        <v>4055</v>
      </c>
      <c r="F44" s="51" t="s">
        <v>3930</v>
      </c>
      <c r="G44" s="51" t="s">
        <v>3048</v>
      </c>
      <c r="H44" s="51" t="s">
        <v>3266</v>
      </c>
      <c r="I44" s="64"/>
      <c r="J44" s="248" t="s">
        <v>51</v>
      </c>
      <c r="K44" s="84" t="s">
        <v>52</v>
      </c>
    </row>
    <row r="45" spans="1:11" ht="15" customHeight="1">
      <c r="A45" s="48"/>
      <c r="B45" s="705" t="s">
        <v>1092</v>
      </c>
      <c r="C45" s="347">
        <v>60</v>
      </c>
      <c r="D45" s="347">
        <f>C45*1.03</f>
        <v>61.800000000000004</v>
      </c>
      <c r="E45" s="634">
        <f t="shared" ref="E45:E50" si="9">D45*1.08</f>
        <v>66.744000000000014</v>
      </c>
      <c r="F45" s="716">
        <f t="shared" ref="F45:F50" si="10">ROUNDUP(E45,2)</f>
        <v>66.75</v>
      </c>
      <c r="G45" s="256" t="s">
        <v>1439</v>
      </c>
      <c r="H45" s="256" t="s">
        <v>3267</v>
      </c>
      <c r="I45" s="271" t="s">
        <v>3268</v>
      </c>
      <c r="J45" s="257" t="s">
        <v>1424</v>
      </c>
      <c r="K45" s="302" t="s">
        <v>56</v>
      </c>
    </row>
    <row r="46" spans="1:11" ht="15" customHeight="1">
      <c r="A46" s="48"/>
      <c r="B46" s="701" t="s">
        <v>1093</v>
      </c>
      <c r="C46" s="348">
        <v>60</v>
      </c>
      <c r="D46" s="348">
        <f>C46*1.03</f>
        <v>61.800000000000004</v>
      </c>
      <c r="E46" s="634">
        <f t="shared" si="9"/>
        <v>66.744000000000014</v>
      </c>
      <c r="F46" s="716">
        <f t="shared" si="10"/>
        <v>66.75</v>
      </c>
      <c r="G46" s="262" t="s">
        <v>1439</v>
      </c>
      <c r="H46" s="262" t="s">
        <v>3269</v>
      </c>
      <c r="I46" s="341" t="s">
        <v>3270</v>
      </c>
      <c r="J46" s="263" t="s">
        <v>1424</v>
      </c>
      <c r="K46" s="304" t="s">
        <v>56</v>
      </c>
    </row>
    <row r="47" spans="1:11" ht="15" customHeight="1">
      <c r="A47" s="48"/>
      <c r="B47" s="701" t="s">
        <v>1094</v>
      </c>
      <c r="C47" s="348">
        <v>141.19</v>
      </c>
      <c r="D47" s="348">
        <v>145.44999999999999</v>
      </c>
      <c r="E47" s="634">
        <f t="shared" si="9"/>
        <v>157.08599999999998</v>
      </c>
      <c r="F47" s="716">
        <f t="shared" si="10"/>
        <v>157.09</v>
      </c>
      <c r="G47" s="262" t="s">
        <v>1439</v>
      </c>
      <c r="H47" s="262" t="s">
        <v>3271</v>
      </c>
      <c r="I47" s="341" t="s">
        <v>3268</v>
      </c>
      <c r="J47" s="263" t="s">
        <v>1424</v>
      </c>
      <c r="K47" s="304" t="s">
        <v>56</v>
      </c>
    </row>
    <row r="48" spans="1:11" ht="15" customHeight="1">
      <c r="A48" s="48"/>
      <c r="B48" s="701" t="s">
        <v>1095</v>
      </c>
      <c r="C48" s="348">
        <v>141.19</v>
      </c>
      <c r="D48" s="348">
        <v>145.44</v>
      </c>
      <c r="E48" s="634">
        <f t="shared" si="9"/>
        <v>157.0752</v>
      </c>
      <c r="F48" s="716">
        <f t="shared" si="10"/>
        <v>157.07999999999998</v>
      </c>
      <c r="G48" s="262" t="s">
        <v>1439</v>
      </c>
      <c r="H48" s="262" t="s">
        <v>3271</v>
      </c>
      <c r="I48" s="341" t="s">
        <v>3270</v>
      </c>
      <c r="J48" s="263" t="s">
        <v>1424</v>
      </c>
      <c r="K48" s="304" t="s">
        <v>56</v>
      </c>
    </row>
    <row r="49" spans="1:11" ht="15" customHeight="1">
      <c r="A49" s="48"/>
      <c r="B49" s="701" t="s">
        <v>1096</v>
      </c>
      <c r="C49" s="348">
        <v>172.57999999999998</v>
      </c>
      <c r="D49" s="348">
        <v>177.77</v>
      </c>
      <c r="E49" s="634">
        <f t="shared" si="9"/>
        <v>191.99160000000003</v>
      </c>
      <c r="F49" s="716">
        <f t="shared" si="10"/>
        <v>192</v>
      </c>
      <c r="G49" s="262" t="s">
        <v>1439</v>
      </c>
      <c r="H49" s="262" t="s">
        <v>3272</v>
      </c>
      <c r="I49" s="341" t="s">
        <v>3268</v>
      </c>
      <c r="J49" s="263" t="s">
        <v>1424</v>
      </c>
      <c r="K49" s="304" t="s">
        <v>56</v>
      </c>
    </row>
    <row r="50" spans="1:11" ht="15" customHeight="1" thickBot="1">
      <c r="A50" s="48"/>
      <c r="B50" s="710" t="s">
        <v>1097</v>
      </c>
      <c r="C50" s="349">
        <v>172.57999999999998</v>
      </c>
      <c r="D50" s="349">
        <v>177.77</v>
      </c>
      <c r="E50" s="634">
        <f t="shared" si="9"/>
        <v>191.99160000000003</v>
      </c>
      <c r="F50" s="716">
        <f t="shared" si="10"/>
        <v>192</v>
      </c>
      <c r="G50" s="292" t="s">
        <v>1439</v>
      </c>
      <c r="H50" s="292" t="s">
        <v>3272</v>
      </c>
      <c r="I50" s="275" t="s">
        <v>3270</v>
      </c>
      <c r="J50" s="276" t="s">
        <v>1424</v>
      </c>
      <c r="K50" s="306" t="s">
        <v>56</v>
      </c>
    </row>
    <row r="51" spans="1:11" ht="15" customHeight="1" thickBot="1">
      <c r="A51" s="285"/>
      <c r="B51" s="122"/>
      <c r="C51" s="122"/>
      <c r="D51" s="122"/>
      <c r="E51" s="122"/>
      <c r="F51" s="122"/>
      <c r="G51" s="122"/>
      <c r="H51" s="122"/>
      <c r="I51" s="122"/>
      <c r="J51" s="122"/>
      <c r="K51" s="288"/>
    </row>
    <row r="52" spans="1:11" ht="15" customHeight="1">
      <c r="A52" s="45"/>
      <c r="B52" s="444" t="s">
        <v>16</v>
      </c>
      <c r="C52" s="46"/>
      <c r="D52" s="46"/>
      <c r="E52" s="46"/>
      <c r="F52" s="46"/>
      <c r="G52" s="46"/>
      <c r="H52" s="46"/>
      <c r="I52" s="46"/>
      <c r="J52" s="46"/>
      <c r="K52" s="47"/>
    </row>
    <row r="53" spans="1:11" ht="15" customHeight="1">
      <c r="A53" s="48"/>
      <c r="B53" s="49" t="s">
        <v>19</v>
      </c>
      <c r="C53" s="50"/>
      <c r="D53" s="51" t="s">
        <v>3930</v>
      </c>
      <c r="E53" s="51" t="s">
        <v>4055</v>
      </c>
      <c r="F53" s="51" t="s">
        <v>3930</v>
      </c>
      <c r="G53" s="51" t="s">
        <v>3048</v>
      </c>
      <c r="H53" s="51" t="s">
        <v>21</v>
      </c>
      <c r="I53" s="695" t="s">
        <v>13</v>
      </c>
      <c r="J53" s="51" t="s">
        <v>51</v>
      </c>
      <c r="K53" s="84" t="s">
        <v>52</v>
      </c>
    </row>
    <row r="54" spans="1:11" ht="15" customHeight="1">
      <c r="A54" s="48"/>
      <c r="B54" s="705" t="s">
        <v>3794</v>
      </c>
      <c r="C54" s="347">
        <v>66.400000000000006</v>
      </c>
      <c r="D54" s="347">
        <v>68.41</v>
      </c>
      <c r="E54" s="634">
        <f t="shared" ref="E54:E65" si="11">D54*1.08</f>
        <v>73.882800000000003</v>
      </c>
      <c r="F54" s="716">
        <f t="shared" ref="F54:F65" si="12">ROUNDUP(E54,2)</f>
        <v>73.89</v>
      </c>
      <c r="G54" s="699" t="s">
        <v>1440</v>
      </c>
      <c r="H54" s="699" t="s">
        <v>119</v>
      </c>
      <c r="I54" s="696" t="s">
        <v>3265</v>
      </c>
      <c r="J54" s="699" t="s">
        <v>1424</v>
      </c>
      <c r="K54" s="302" t="s">
        <v>793</v>
      </c>
    </row>
    <row r="55" spans="1:11" ht="15" customHeight="1">
      <c r="A55" s="48"/>
      <c r="B55" s="701" t="s">
        <v>1441</v>
      </c>
      <c r="C55" s="348">
        <v>62.91</v>
      </c>
      <c r="D55" s="348">
        <v>68.41</v>
      </c>
      <c r="E55" s="634">
        <f t="shared" si="11"/>
        <v>73.882800000000003</v>
      </c>
      <c r="F55" s="716">
        <f t="shared" si="12"/>
        <v>73.89</v>
      </c>
      <c r="G55" s="700" t="s">
        <v>1440</v>
      </c>
      <c r="H55" s="700" t="s">
        <v>119</v>
      </c>
      <c r="I55" s="263" t="s">
        <v>1434</v>
      </c>
      <c r="J55" s="700" t="s">
        <v>1424</v>
      </c>
      <c r="K55" s="304" t="s">
        <v>56</v>
      </c>
    </row>
    <row r="56" spans="1:11" ht="15" customHeight="1">
      <c r="A56" s="48"/>
      <c r="B56" s="701" t="s">
        <v>3718</v>
      </c>
      <c r="C56" s="348">
        <v>169.47</v>
      </c>
      <c r="D56" s="348">
        <v>145.44999999999999</v>
      </c>
      <c r="E56" s="634">
        <f t="shared" si="11"/>
        <v>157.08599999999998</v>
      </c>
      <c r="F56" s="716">
        <f t="shared" si="12"/>
        <v>157.09</v>
      </c>
      <c r="G56" s="700" t="s">
        <v>1440</v>
      </c>
      <c r="H56" s="700" t="s">
        <v>119</v>
      </c>
      <c r="I56" s="263" t="s">
        <v>3264</v>
      </c>
      <c r="J56" s="700" t="s">
        <v>1424</v>
      </c>
      <c r="K56" s="304" t="s">
        <v>793</v>
      </c>
    </row>
    <row r="57" spans="1:11" ht="15" customHeight="1">
      <c r="A57" s="48"/>
      <c r="B57" s="701" t="s">
        <v>1442</v>
      </c>
      <c r="C57" s="348">
        <v>164.91</v>
      </c>
      <c r="D57" s="348">
        <v>169.26</v>
      </c>
      <c r="E57" s="634">
        <f t="shared" si="11"/>
        <v>182.80080000000001</v>
      </c>
      <c r="F57" s="716">
        <f t="shared" si="12"/>
        <v>182.81</v>
      </c>
      <c r="G57" s="700" t="s">
        <v>1440</v>
      </c>
      <c r="H57" s="700" t="s">
        <v>119</v>
      </c>
      <c r="I57" s="263" t="s">
        <v>30</v>
      </c>
      <c r="J57" s="700" t="s">
        <v>1424</v>
      </c>
      <c r="K57" s="304" t="s">
        <v>56</v>
      </c>
    </row>
    <row r="58" spans="1:11" ht="15" customHeight="1">
      <c r="A58" s="48"/>
      <c r="B58" s="701" t="s">
        <v>1443</v>
      </c>
      <c r="C58" s="348">
        <v>229.82999999999998</v>
      </c>
      <c r="D58" s="348">
        <v>217.01</v>
      </c>
      <c r="E58" s="634">
        <f t="shared" si="11"/>
        <v>234.3708</v>
      </c>
      <c r="F58" s="716">
        <f t="shared" si="12"/>
        <v>234.38</v>
      </c>
      <c r="G58" s="700" t="s">
        <v>1440</v>
      </c>
      <c r="H58" s="700" t="s">
        <v>32</v>
      </c>
      <c r="I58" s="263" t="s">
        <v>3264</v>
      </c>
      <c r="J58" s="700" t="s">
        <v>1424</v>
      </c>
      <c r="K58" s="304" t="s">
        <v>793</v>
      </c>
    </row>
    <row r="59" spans="1:11" ht="15" customHeight="1">
      <c r="A59" s="48"/>
      <c r="B59" s="701" t="s">
        <v>1444</v>
      </c>
      <c r="C59" s="348">
        <v>229.82999999999998</v>
      </c>
      <c r="D59" s="348">
        <v>217.02</v>
      </c>
      <c r="E59" s="634">
        <f t="shared" si="11"/>
        <v>234.38160000000002</v>
      </c>
      <c r="F59" s="716">
        <f t="shared" si="12"/>
        <v>234.39</v>
      </c>
      <c r="G59" s="700" t="s">
        <v>1440</v>
      </c>
      <c r="H59" s="700" t="s">
        <v>32</v>
      </c>
      <c r="I59" s="263" t="s">
        <v>30</v>
      </c>
      <c r="J59" s="700" t="s">
        <v>1424</v>
      </c>
      <c r="K59" s="304" t="s">
        <v>56</v>
      </c>
    </row>
    <row r="60" spans="1:11" ht="15" customHeight="1">
      <c r="A60" s="48"/>
      <c r="B60" s="701" t="s">
        <v>3795</v>
      </c>
      <c r="C60" s="348">
        <v>74.760000000000005</v>
      </c>
      <c r="D60" s="348">
        <v>77.010000000000005</v>
      </c>
      <c r="E60" s="634">
        <f t="shared" si="11"/>
        <v>83.170800000000014</v>
      </c>
      <c r="F60" s="716">
        <f t="shared" si="12"/>
        <v>83.18</v>
      </c>
      <c r="G60" s="700" t="s">
        <v>334</v>
      </c>
      <c r="H60" s="700" t="s">
        <v>119</v>
      </c>
      <c r="I60" s="263" t="s">
        <v>3265</v>
      </c>
      <c r="J60" s="700" t="s">
        <v>3939</v>
      </c>
      <c r="K60" s="304" t="s">
        <v>793</v>
      </c>
    </row>
    <row r="61" spans="1:11" ht="15" customHeight="1">
      <c r="A61" s="48"/>
      <c r="B61" s="701" t="s">
        <v>1445</v>
      </c>
      <c r="C61" s="348">
        <v>71.11</v>
      </c>
      <c r="D61" s="348">
        <v>78.349999999999994</v>
      </c>
      <c r="E61" s="634">
        <f t="shared" si="11"/>
        <v>84.617999999999995</v>
      </c>
      <c r="F61" s="716">
        <f t="shared" si="12"/>
        <v>84.62</v>
      </c>
      <c r="G61" s="700" t="s">
        <v>334</v>
      </c>
      <c r="H61" s="700" t="s">
        <v>119</v>
      </c>
      <c r="I61" s="263" t="s">
        <v>1434</v>
      </c>
      <c r="J61" s="700" t="s">
        <v>3939</v>
      </c>
      <c r="K61" s="304" t="s">
        <v>56</v>
      </c>
    </row>
    <row r="62" spans="1:11" ht="15" customHeight="1">
      <c r="A62" s="48"/>
      <c r="B62" s="701" t="s">
        <v>1446</v>
      </c>
      <c r="C62" s="348">
        <v>193.64999999999998</v>
      </c>
      <c r="D62" s="348">
        <v>170.35</v>
      </c>
      <c r="E62" s="634">
        <f t="shared" si="11"/>
        <v>183.97800000000001</v>
      </c>
      <c r="F62" s="716">
        <f t="shared" si="12"/>
        <v>183.98</v>
      </c>
      <c r="G62" s="700" t="s">
        <v>334</v>
      </c>
      <c r="H62" s="700" t="s">
        <v>119</v>
      </c>
      <c r="I62" s="263" t="s">
        <v>3264</v>
      </c>
      <c r="J62" s="700" t="s">
        <v>3939</v>
      </c>
      <c r="K62" s="304" t="s">
        <v>793</v>
      </c>
    </row>
    <row r="63" spans="1:11" ht="15" customHeight="1">
      <c r="A63" s="48"/>
      <c r="B63" s="701" t="s">
        <v>1447</v>
      </c>
      <c r="C63" s="348">
        <v>189.09</v>
      </c>
      <c r="D63" s="348">
        <v>194.78</v>
      </c>
      <c r="E63" s="634">
        <f t="shared" si="11"/>
        <v>210.36240000000001</v>
      </c>
      <c r="F63" s="716">
        <f t="shared" si="12"/>
        <v>210.37</v>
      </c>
      <c r="G63" s="700" t="s">
        <v>334</v>
      </c>
      <c r="H63" s="700" t="s">
        <v>119</v>
      </c>
      <c r="I63" s="263" t="s">
        <v>30</v>
      </c>
      <c r="J63" s="700" t="s">
        <v>3939</v>
      </c>
      <c r="K63" s="304" t="s">
        <v>56</v>
      </c>
    </row>
    <row r="64" spans="1:11" ht="15" customHeight="1">
      <c r="A64" s="48"/>
      <c r="B64" s="701" t="s">
        <v>1448</v>
      </c>
      <c r="C64" s="348">
        <v>248.81</v>
      </c>
      <c r="D64" s="348">
        <v>217.01</v>
      </c>
      <c r="E64" s="634">
        <f t="shared" si="11"/>
        <v>234.3708</v>
      </c>
      <c r="F64" s="716">
        <f t="shared" si="12"/>
        <v>234.38</v>
      </c>
      <c r="G64" s="700" t="s">
        <v>334</v>
      </c>
      <c r="H64" s="700" t="s">
        <v>32</v>
      </c>
      <c r="I64" s="263" t="s">
        <v>3264</v>
      </c>
      <c r="J64" s="700" t="s">
        <v>3939</v>
      </c>
      <c r="K64" s="304" t="s">
        <v>793</v>
      </c>
    </row>
    <row r="65" spans="1:11" ht="15" customHeight="1" thickBot="1">
      <c r="A65" s="54"/>
      <c r="B65" s="710" t="s">
        <v>1449</v>
      </c>
      <c r="C65" s="349">
        <v>250.12</v>
      </c>
      <c r="D65" s="349">
        <v>236.17</v>
      </c>
      <c r="E65" s="720">
        <f t="shared" si="11"/>
        <v>255.06360000000001</v>
      </c>
      <c r="F65" s="717">
        <f t="shared" si="12"/>
        <v>255.07</v>
      </c>
      <c r="G65" s="292" t="s">
        <v>334</v>
      </c>
      <c r="H65" s="292" t="s">
        <v>32</v>
      </c>
      <c r="I65" s="698" t="s">
        <v>30</v>
      </c>
      <c r="J65" s="292" t="s">
        <v>3939</v>
      </c>
      <c r="K65" s="306" t="s">
        <v>56</v>
      </c>
    </row>
    <row r="66" spans="1:11" ht="15" customHeight="1">
      <c r="A66" s="48"/>
      <c r="B66" s="110" t="s">
        <v>19</v>
      </c>
      <c r="C66" s="445"/>
      <c r="D66" s="111" t="s">
        <v>3930</v>
      </c>
      <c r="E66" s="111" t="s">
        <v>4055</v>
      </c>
      <c r="F66" s="111" t="s">
        <v>3930</v>
      </c>
      <c r="G66" s="111" t="s">
        <v>3048</v>
      </c>
      <c r="H66" s="111" t="s">
        <v>3266</v>
      </c>
      <c r="I66" s="112"/>
      <c r="J66" s="112" t="s">
        <v>51</v>
      </c>
      <c r="K66" s="633" t="s">
        <v>52</v>
      </c>
    </row>
    <row r="67" spans="1:11" ht="15" customHeight="1">
      <c r="A67" s="48"/>
      <c r="B67" s="705" t="s">
        <v>1450</v>
      </c>
      <c r="C67" s="347">
        <v>60</v>
      </c>
      <c r="D67" s="347">
        <f t="shared" ref="D67:D84" si="13">C67*1.03</f>
        <v>61.800000000000004</v>
      </c>
      <c r="E67" s="634">
        <f t="shared" ref="E67:E84" si="14">D67*1.08</f>
        <v>66.744000000000014</v>
      </c>
      <c r="F67" s="716">
        <f t="shared" ref="F67:F84" si="15">ROUNDUP(E67,2)</f>
        <v>66.75</v>
      </c>
      <c r="G67" s="256" t="s">
        <v>1451</v>
      </c>
      <c r="H67" s="256" t="s">
        <v>3273</v>
      </c>
      <c r="I67" s="257" t="s">
        <v>3268</v>
      </c>
      <c r="J67" s="257" t="s">
        <v>1424</v>
      </c>
      <c r="K67" s="302" t="s">
        <v>788</v>
      </c>
    </row>
    <row r="68" spans="1:11" ht="15" customHeight="1">
      <c r="A68" s="48"/>
      <c r="B68" s="701" t="s">
        <v>1452</v>
      </c>
      <c r="C68" s="348">
        <v>60</v>
      </c>
      <c r="D68" s="348">
        <f t="shared" si="13"/>
        <v>61.800000000000004</v>
      </c>
      <c r="E68" s="634">
        <f t="shared" si="14"/>
        <v>66.744000000000014</v>
      </c>
      <c r="F68" s="716">
        <f t="shared" si="15"/>
        <v>66.75</v>
      </c>
      <c r="G68" s="262" t="s">
        <v>1451</v>
      </c>
      <c r="H68" s="262" t="s">
        <v>3273</v>
      </c>
      <c r="I68" s="263" t="s">
        <v>3270</v>
      </c>
      <c r="J68" s="263" t="s">
        <v>1424</v>
      </c>
      <c r="K68" s="304" t="s">
        <v>56</v>
      </c>
    </row>
    <row r="69" spans="1:11" ht="15" customHeight="1">
      <c r="A69" s="48"/>
      <c r="B69" s="701" t="s">
        <v>1453</v>
      </c>
      <c r="C69" s="348">
        <v>141.19</v>
      </c>
      <c r="D69" s="348">
        <v>145.44</v>
      </c>
      <c r="E69" s="634">
        <f t="shared" si="14"/>
        <v>157.0752</v>
      </c>
      <c r="F69" s="716">
        <f t="shared" si="15"/>
        <v>157.07999999999998</v>
      </c>
      <c r="G69" s="262" t="s">
        <v>1451</v>
      </c>
      <c r="H69" s="262" t="s">
        <v>3271</v>
      </c>
      <c r="I69" s="263" t="s">
        <v>3268</v>
      </c>
      <c r="J69" s="263" t="s">
        <v>1424</v>
      </c>
      <c r="K69" s="304" t="s">
        <v>788</v>
      </c>
    </row>
    <row r="70" spans="1:11" ht="15" customHeight="1">
      <c r="A70" s="48"/>
      <c r="B70" s="701" t="s">
        <v>1454</v>
      </c>
      <c r="C70" s="348">
        <v>141.19</v>
      </c>
      <c r="D70" s="348">
        <v>145.44</v>
      </c>
      <c r="E70" s="634">
        <f t="shared" si="14"/>
        <v>157.0752</v>
      </c>
      <c r="F70" s="716">
        <f t="shared" si="15"/>
        <v>157.07999999999998</v>
      </c>
      <c r="G70" s="262" t="s">
        <v>1451</v>
      </c>
      <c r="H70" s="262" t="s">
        <v>3271</v>
      </c>
      <c r="I70" s="263" t="s">
        <v>3270</v>
      </c>
      <c r="J70" s="263" t="s">
        <v>1424</v>
      </c>
      <c r="K70" s="304" t="s">
        <v>56</v>
      </c>
    </row>
    <row r="71" spans="1:11" ht="15" customHeight="1">
      <c r="A71" s="48"/>
      <c r="B71" s="701" t="s">
        <v>1455</v>
      </c>
      <c r="C71" s="348">
        <v>188.26999999999998</v>
      </c>
      <c r="D71" s="348">
        <v>177.76</v>
      </c>
      <c r="E71" s="634">
        <f t="shared" si="14"/>
        <v>191.98080000000002</v>
      </c>
      <c r="F71" s="716">
        <f t="shared" si="15"/>
        <v>191.98999999999998</v>
      </c>
      <c r="G71" s="262" t="s">
        <v>1451</v>
      </c>
      <c r="H71" s="262" t="s">
        <v>3272</v>
      </c>
      <c r="I71" s="263" t="s">
        <v>3268</v>
      </c>
      <c r="J71" s="263" t="s">
        <v>1424</v>
      </c>
      <c r="K71" s="304" t="s">
        <v>788</v>
      </c>
    </row>
    <row r="72" spans="1:11" ht="15" customHeight="1">
      <c r="A72" s="48"/>
      <c r="B72" s="701" t="s">
        <v>1456</v>
      </c>
      <c r="C72" s="348">
        <v>188.26999999999998</v>
      </c>
      <c r="D72" s="348">
        <v>177.76</v>
      </c>
      <c r="E72" s="634">
        <f t="shared" si="14"/>
        <v>191.98080000000002</v>
      </c>
      <c r="F72" s="716">
        <f t="shared" si="15"/>
        <v>191.98999999999998</v>
      </c>
      <c r="G72" s="262" t="s">
        <v>1451</v>
      </c>
      <c r="H72" s="262" t="s">
        <v>3272</v>
      </c>
      <c r="I72" s="263" t="s">
        <v>3270</v>
      </c>
      <c r="J72" s="263" t="s">
        <v>1424</v>
      </c>
      <c r="K72" s="304" t="s">
        <v>56</v>
      </c>
    </row>
    <row r="73" spans="1:11" ht="15" customHeight="1">
      <c r="A73" s="48"/>
      <c r="B73" s="701" t="s">
        <v>1457</v>
      </c>
      <c r="C73" s="348">
        <v>66.400000000000006</v>
      </c>
      <c r="D73" s="348">
        <v>68.41</v>
      </c>
      <c r="E73" s="634">
        <f t="shared" si="14"/>
        <v>73.882800000000003</v>
      </c>
      <c r="F73" s="716">
        <f t="shared" si="15"/>
        <v>73.89</v>
      </c>
      <c r="G73" s="262" t="s">
        <v>1458</v>
      </c>
      <c r="H73" s="262" t="s">
        <v>3273</v>
      </c>
      <c r="I73" s="263" t="s">
        <v>1403</v>
      </c>
      <c r="J73" s="263" t="s">
        <v>3049</v>
      </c>
      <c r="K73" s="304" t="s">
        <v>1425</v>
      </c>
    </row>
    <row r="74" spans="1:11" ht="15" customHeight="1">
      <c r="A74" s="48"/>
      <c r="B74" s="701" t="s">
        <v>1460</v>
      </c>
      <c r="C74" s="348">
        <v>67.64</v>
      </c>
      <c r="D74" s="348">
        <f t="shared" si="13"/>
        <v>69.669200000000004</v>
      </c>
      <c r="E74" s="634">
        <f t="shared" si="14"/>
        <v>75.242736000000008</v>
      </c>
      <c r="F74" s="716">
        <f t="shared" si="15"/>
        <v>75.25</v>
      </c>
      <c r="G74" s="262" t="s">
        <v>1458</v>
      </c>
      <c r="H74" s="262" t="s">
        <v>3273</v>
      </c>
      <c r="I74" s="263" t="s">
        <v>1403</v>
      </c>
      <c r="J74" s="263" t="s">
        <v>3049</v>
      </c>
      <c r="K74" s="304" t="s">
        <v>793</v>
      </c>
    </row>
    <row r="75" spans="1:11" ht="15" customHeight="1">
      <c r="A75" s="48"/>
      <c r="B75" s="701" t="s">
        <v>1461</v>
      </c>
      <c r="C75" s="348">
        <v>66.400000000000006</v>
      </c>
      <c r="D75" s="348">
        <v>68.41</v>
      </c>
      <c r="E75" s="634">
        <f t="shared" si="14"/>
        <v>73.882800000000003</v>
      </c>
      <c r="F75" s="716">
        <f t="shared" si="15"/>
        <v>73.89</v>
      </c>
      <c r="G75" s="262" t="s">
        <v>1458</v>
      </c>
      <c r="H75" s="262" t="s">
        <v>3273</v>
      </c>
      <c r="I75" s="263" t="s">
        <v>3270</v>
      </c>
      <c r="J75" s="263" t="s">
        <v>3049</v>
      </c>
      <c r="K75" s="304" t="s">
        <v>56</v>
      </c>
    </row>
    <row r="76" spans="1:11" ht="15" customHeight="1">
      <c r="A76" s="48"/>
      <c r="B76" s="701" t="s">
        <v>1462</v>
      </c>
      <c r="C76" s="348">
        <v>67.64</v>
      </c>
      <c r="D76" s="348">
        <f t="shared" si="13"/>
        <v>69.669200000000004</v>
      </c>
      <c r="E76" s="634">
        <f t="shared" si="14"/>
        <v>75.242736000000008</v>
      </c>
      <c r="F76" s="716">
        <f t="shared" si="15"/>
        <v>75.25</v>
      </c>
      <c r="G76" s="262" t="s">
        <v>1458</v>
      </c>
      <c r="H76" s="262" t="s">
        <v>3273</v>
      </c>
      <c r="I76" s="263" t="s">
        <v>3270</v>
      </c>
      <c r="J76" s="263" t="s">
        <v>3049</v>
      </c>
      <c r="K76" s="304" t="s">
        <v>793</v>
      </c>
    </row>
    <row r="77" spans="1:11" ht="15" customHeight="1">
      <c r="A77" s="48"/>
      <c r="B77" s="701" t="s">
        <v>1463</v>
      </c>
      <c r="C77" s="348">
        <v>152.17999999999998</v>
      </c>
      <c r="D77" s="348">
        <v>156.76</v>
      </c>
      <c r="E77" s="634">
        <f t="shared" si="14"/>
        <v>169.30080000000001</v>
      </c>
      <c r="F77" s="716">
        <f t="shared" si="15"/>
        <v>169.31</v>
      </c>
      <c r="G77" s="262" t="s">
        <v>1458</v>
      </c>
      <c r="H77" s="262" t="s">
        <v>3271</v>
      </c>
      <c r="I77" s="263" t="s">
        <v>1403</v>
      </c>
      <c r="J77" s="263" t="s">
        <v>3049</v>
      </c>
      <c r="K77" s="304" t="s">
        <v>1425</v>
      </c>
    </row>
    <row r="78" spans="1:11" ht="15" customHeight="1">
      <c r="A78" s="48"/>
      <c r="B78" s="701" t="s">
        <v>1464</v>
      </c>
      <c r="C78" s="348">
        <v>153.41999999999999</v>
      </c>
      <c r="D78" s="348">
        <f t="shared" si="13"/>
        <v>158.02259999999998</v>
      </c>
      <c r="E78" s="634">
        <f t="shared" si="14"/>
        <v>170.66440799999998</v>
      </c>
      <c r="F78" s="716">
        <f t="shared" si="15"/>
        <v>170.67</v>
      </c>
      <c r="G78" s="262" t="s">
        <v>1458</v>
      </c>
      <c r="H78" s="262" t="s">
        <v>3271</v>
      </c>
      <c r="I78" s="263" t="s">
        <v>1403</v>
      </c>
      <c r="J78" s="263" t="s">
        <v>3049</v>
      </c>
      <c r="K78" s="304" t="s">
        <v>793</v>
      </c>
    </row>
    <row r="79" spans="1:11" ht="15" customHeight="1">
      <c r="A79" s="48"/>
      <c r="B79" s="701" t="s">
        <v>1465</v>
      </c>
      <c r="C79" s="348">
        <v>176.32999999999998</v>
      </c>
      <c r="D79" s="348">
        <f t="shared" si="13"/>
        <v>181.6199</v>
      </c>
      <c r="E79" s="634">
        <f t="shared" si="14"/>
        <v>196.14949200000001</v>
      </c>
      <c r="F79" s="716">
        <f t="shared" si="15"/>
        <v>196.14999999999998</v>
      </c>
      <c r="G79" s="262" t="s">
        <v>1458</v>
      </c>
      <c r="H79" s="262" t="s">
        <v>3271</v>
      </c>
      <c r="I79" s="263" t="s">
        <v>3270</v>
      </c>
      <c r="J79" s="263" t="s">
        <v>3049</v>
      </c>
      <c r="K79" s="304" t="s">
        <v>56</v>
      </c>
    </row>
    <row r="80" spans="1:11" ht="15" customHeight="1">
      <c r="A80" s="48"/>
      <c r="B80" s="701" t="s">
        <v>1466</v>
      </c>
      <c r="C80" s="348">
        <v>177.57</v>
      </c>
      <c r="D80" s="348">
        <f t="shared" si="13"/>
        <v>182.89709999999999</v>
      </c>
      <c r="E80" s="634">
        <f t="shared" si="14"/>
        <v>197.52886800000002</v>
      </c>
      <c r="F80" s="716">
        <f t="shared" si="15"/>
        <v>197.53</v>
      </c>
      <c r="G80" s="262" t="s">
        <v>1458</v>
      </c>
      <c r="H80" s="262" t="s">
        <v>3271</v>
      </c>
      <c r="I80" s="263" t="s">
        <v>3270</v>
      </c>
      <c r="J80" s="263" t="s">
        <v>3049</v>
      </c>
      <c r="K80" s="304" t="s">
        <v>793</v>
      </c>
    </row>
    <row r="81" spans="1:11" ht="15" customHeight="1">
      <c r="A81" s="48"/>
      <c r="B81" s="701" t="s">
        <v>1467</v>
      </c>
      <c r="C81" s="348">
        <v>206.5</v>
      </c>
      <c r="D81" s="348">
        <v>194.97</v>
      </c>
      <c r="E81" s="634">
        <f t="shared" si="14"/>
        <v>210.5676</v>
      </c>
      <c r="F81" s="716">
        <f t="shared" si="15"/>
        <v>210.57</v>
      </c>
      <c r="G81" s="262" t="s">
        <v>1458</v>
      </c>
      <c r="H81" s="262" t="s">
        <v>3272</v>
      </c>
      <c r="I81" s="263" t="s">
        <v>1403</v>
      </c>
      <c r="J81" s="263" t="s">
        <v>3049</v>
      </c>
      <c r="K81" s="304" t="s">
        <v>1425</v>
      </c>
    </row>
    <row r="82" spans="1:11" ht="15" customHeight="1">
      <c r="A82" s="48"/>
      <c r="B82" s="701" t="s">
        <v>1468</v>
      </c>
      <c r="C82" s="348">
        <v>207.73999999999998</v>
      </c>
      <c r="D82" s="348">
        <f t="shared" si="13"/>
        <v>213.97219999999999</v>
      </c>
      <c r="E82" s="634">
        <f t="shared" si="14"/>
        <v>231.08997600000001</v>
      </c>
      <c r="F82" s="716">
        <f t="shared" si="15"/>
        <v>231.09</v>
      </c>
      <c r="G82" s="262" t="s">
        <v>1458</v>
      </c>
      <c r="H82" s="262" t="s">
        <v>3272</v>
      </c>
      <c r="I82" s="263" t="s">
        <v>1403</v>
      </c>
      <c r="J82" s="263" t="s">
        <v>3049</v>
      </c>
      <c r="K82" s="304" t="s">
        <v>793</v>
      </c>
    </row>
    <row r="83" spans="1:11" ht="15" customHeight="1">
      <c r="A83" s="48"/>
      <c r="B83" s="701" t="s">
        <v>1469</v>
      </c>
      <c r="C83" s="348">
        <v>230.92999999999998</v>
      </c>
      <c r="D83" s="348">
        <v>218.05</v>
      </c>
      <c r="E83" s="634">
        <f t="shared" si="14"/>
        <v>235.49400000000003</v>
      </c>
      <c r="F83" s="716">
        <f t="shared" si="15"/>
        <v>235.5</v>
      </c>
      <c r="G83" s="262" t="s">
        <v>1458</v>
      </c>
      <c r="H83" s="262" t="s">
        <v>3272</v>
      </c>
      <c r="I83" s="263" t="s">
        <v>3270</v>
      </c>
      <c r="J83" s="263" t="s">
        <v>3049</v>
      </c>
      <c r="K83" s="304" t="s">
        <v>56</v>
      </c>
    </row>
    <row r="84" spans="1:11" ht="15" customHeight="1" thickBot="1">
      <c r="A84" s="48"/>
      <c r="B84" s="710" t="s">
        <v>1470</v>
      </c>
      <c r="C84" s="349">
        <v>232.16</v>
      </c>
      <c r="D84" s="349">
        <f t="shared" si="13"/>
        <v>239.12479999999999</v>
      </c>
      <c r="E84" s="634">
        <f t="shared" si="14"/>
        <v>258.25478400000003</v>
      </c>
      <c r="F84" s="716">
        <f t="shared" si="15"/>
        <v>258.26</v>
      </c>
      <c r="G84" s="292" t="s">
        <v>1458</v>
      </c>
      <c r="H84" s="292" t="s">
        <v>3272</v>
      </c>
      <c r="I84" s="276" t="s">
        <v>3270</v>
      </c>
      <c r="J84" s="276" t="s">
        <v>3049</v>
      </c>
      <c r="K84" s="306" t="s">
        <v>793</v>
      </c>
    </row>
    <row r="85" spans="1:11" ht="15" customHeight="1" thickBot="1">
      <c r="A85" s="285"/>
      <c r="B85" s="122"/>
      <c r="C85" s="122"/>
      <c r="D85" s="122"/>
      <c r="E85" s="122"/>
      <c r="F85" s="122"/>
      <c r="G85" s="122"/>
      <c r="H85" s="122"/>
      <c r="I85" s="122"/>
      <c r="J85" s="122"/>
      <c r="K85" s="288"/>
    </row>
    <row r="86" spans="1:11" ht="15" customHeight="1">
      <c r="A86" s="45"/>
      <c r="B86" s="444" t="s">
        <v>171</v>
      </c>
      <c r="C86" s="46"/>
      <c r="D86" s="46"/>
      <c r="E86" s="46"/>
      <c r="F86" s="46"/>
      <c r="G86" s="46"/>
      <c r="H86" s="46"/>
      <c r="I86" s="46"/>
      <c r="J86" s="46"/>
      <c r="K86" s="47"/>
    </row>
    <row r="87" spans="1:11" ht="15" customHeight="1">
      <c r="A87" s="48"/>
      <c r="B87" s="49" t="s">
        <v>19</v>
      </c>
      <c r="C87" s="50"/>
      <c r="D87" s="51" t="s">
        <v>3930</v>
      </c>
      <c r="E87" s="51" t="s">
        <v>4055</v>
      </c>
      <c r="F87" s="51" t="s">
        <v>3930</v>
      </c>
      <c r="G87" s="51" t="s">
        <v>3048</v>
      </c>
      <c r="H87" s="51" t="s">
        <v>21</v>
      </c>
      <c r="I87" s="51" t="s">
        <v>13</v>
      </c>
      <c r="J87" s="248"/>
      <c r="K87" s="53" t="s">
        <v>51</v>
      </c>
    </row>
    <row r="88" spans="1:11" ht="15" customHeight="1">
      <c r="A88" s="48"/>
      <c r="B88" s="705" t="s">
        <v>329</v>
      </c>
      <c r="C88" s="347">
        <v>397.58</v>
      </c>
      <c r="D88" s="347">
        <v>375.39</v>
      </c>
      <c r="E88" s="634">
        <f t="shared" ref="E88:E97" si="16">D88*1.08</f>
        <v>405.4212</v>
      </c>
      <c r="F88" s="716">
        <f t="shared" ref="F88:F97" si="17">ROUNDUP(E88,2)</f>
        <v>405.43</v>
      </c>
      <c r="G88" s="256" t="s">
        <v>330</v>
      </c>
      <c r="H88" s="256" t="s">
        <v>32</v>
      </c>
      <c r="I88" s="256" t="s">
        <v>331</v>
      </c>
      <c r="J88" s="257"/>
      <c r="K88" s="258" t="s">
        <v>55</v>
      </c>
    </row>
    <row r="89" spans="1:11" ht="15" customHeight="1">
      <c r="A89" s="48"/>
      <c r="B89" s="701" t="s">
        <v>332</v>
      </c>
      <c r="C89" s="348">
        <v>207.85999999999999</v>
      </c>
      <c r="D89" s="348">
        <v>214.11</v>
      </c>
      <c r="E89" s="634">
        <f t="shared" si="16"/>
        <v>231.23880000000003</v>
      </c>
      <c r="F89" s="716">
        <f t="shared" si="17"/>
        <v>231.23999999999998</v>
      </c>
      <c r="G89" s="262" t="s">
        <v>330</v>
      </c>
      <c r="H89" s="262" t="s">
        <v>23</v>
      </c>
      <c r="I89" s="262" t="s">
        <v>331</v>
      </c>
      <c r="J89" s="263"/>
      <c r="K89" s="264" t="s">
        <v>55</v>
      </c>
    </row>
    <row r="90" spans="1:11" ht="15" customHeight="1">
      <c r="A90" s="48"/>
      <c r="B90" s="701" t="s">
        <v>1471</v>
      </c>
      <c r="C90" s="348">
        <v>207.85999999999999</v>
      </c>
      <c r="D90" s="348">
        <f t="shared" ref="D90:D97" si="18">C90*1.03</f>
        <v>214.0958</v>
      </c>
      <c r="E90" s="634">
        <f t="shared" si="16"/>
        <v>231.22346400000001</v>
      </c>
      <c r="F90" s="716">
        <f t="shared" si="17"/>
        <v>231.23</v>
      </c>
      <c r="G90" s="262" t="s">
        <v>330</v>
      </c>
      <c r="H90" s="262" t="s">
        <v>119</v>
      </c>
      <c r="I90" s="262" t="s">
        <v>331</v>
      </c>
      <c r="J90" s="263"/>
      <c r="K90" s="264" t="s">
        <v>55</v>
      </c>
    </row>
    <row r="91" spans="1:11" ht="15" customHeight="1">
      <c r="A91" s="48"/>
      <c r="B91" s="701" t="s">
        <v>1472</v>
      </c>
      <c r="C91" s="348">
        <v>210.64</v>
      </c>
      <c r="D91" s="348">
        <v>216.97</v>
      </c>
      <c r="E91" s="634">
        <f t="shared" si="16"/>
        <v>234.32760000000002</v>
      </c>
      <c r="F91" s="716">
        <f t="shared" si="17"/>
        <v>234.32999999999998</v>
      </c>
      <c r="G91" s="262" t="s">
        <v>330</v>
      </c>
      <c r="H91" s="262" t="s">
        <v>1473</v>
      </c>
      <c r="I91" s="262" t="s">
        <v>331</v>
      </c>
      <c r="J91" s="263"/>
      <c r="K91" s="264" t="s">
        <v>55</v>
      </c>
    </row>
    <row r="92" spans="1:11" ht="15" customHeight="1">
      <c r="A92" s="48"/>
      <c r="B92" s="701" t="s">
        <v>1474</v>
      </c>
      <c r="C92" s="348">
        <v>210.64</v>
      </c>
      <c r="D92" s="348">
        <v>216.97</v>
      </c>
      <c r="E92" s="634">
        <f t="shared" si="16"/>
        <v>234.32760000000002</v>
      </c>
      <c r="F92" s="716">
        <f t="shared" si="17"/>
        <v>234.32999999999998</v>
      </c>
      <c r="G92" s="262" t="s">
        <v>330</v>
      </c>
      <c r="H92" s="262" t="s">
        <v>1133</v>
      </c>
      <c r="I92" s="262" t="s">
        <v>331</v>
      </c>
      <c r="J92" s="263"/>
      <c r="K92" s="264" t="s">
        <v>55</v>
      </c>
    </row>
    <row r="93" spans="1:11" ht="15" customHeight="1">
      <c r="A93" s="48"/>
      <c r="B93" s="701" t="s">
        <v>333</v>
      </c>
      <c r="C93" s="348">
        <v>402.99</v>
      </c>
      <c r="D93" s="348">
        <v>380.51</v>
      </c>
      <c r="E93" s="634">
        <f t="shared" si="16"/>
        <v>410.95080000000002</v>
      </c>
      <c r="F93" s="716">
        <f t="shared" si="17"/>
        <v>410.96</v>
      </c>
      <c r="G93" s="262" t="s">
        <v>334</v>
      </c>
      <c r="H93" s="262" t="s">
        <v>32</v>
      </c>
      <c r="I93" s="262" t="s">
        <v>331</v>
      </c>
      <c r="J93" s="263"/>
      <c r="K93" s="264" t="s">
        <v>3939</v>
      </c>
    </row>
    <row r="94" spans="1:11" ht="15" customHeight="1">
      <c r="A94" s="48"/>
      <c r="B94" s="701" t="s">
        <v>335</v>
      </c>
      <c r="C94" s="348">
        <v>222.48</v>
      </c>
      <c r="D94" s="348">
        <v>229.16</v>
      </c>
      <c r="E94" s="634">
        <f t="shared" si="16"/>
        <v>247.49280000000002</v>
      </c>
      <c r="F94" s="716">
        <f t="shared" si="17"/>
        <v>247.5</v>
      </c>
      <c r="G94" s="262" t="s">
        <v>334</v>
      </c>
      <c r="H94" s="262" t="s">
        <v>23</v>
      </c>
      <c r="I94" s="262" t="s">
        <v>331</v>
      </c>
      <c r="J94" s="263"/>
      <c r="K94" s="264" t="s">
        <v>3939</v>
      </c>
    </row>
    <row r="95" spans="1:11" ht="15" customHeight="1">
      <c r="A95" s="48"/>
      <c r="B95" s="701" t="s">
        <v>1475</v>
      </c>
      <c r="C95" s="348">
        <v>222.48</v>
      </c>
      <c r="D95" s="348">
        <f t="shared" si="18"/>
        <v>229.15439999999998</v>
      </c>
      <c r="E95" s="634">
        <f t="shared" si="16"/>
        <v>247.486752</v>
      </c>
      <c r="F95" s="716">
        <f t="shared" si="17"/>
        <v>247.48999999999998</v>
      </c>
      <c r="G95" s="262" t="s">
        <v>334</v>
      </c>
      <c r="H95" s="262" t="s">
        <v>119</v>
      </c>
      <c r="I95" s="262" t="s">
        <v>331</v>
      </c>
      <c r="J95" s="263"/>
      <c r="K95" s="264" t="s">
        <v>3939</v>
      </c>
    </row>
    <row r="96" spans="1:11" ht="15" customHeight="1">
      <c r="A96" s="48"/>
      <c r="B96" s="701" t="s">
        <v>1476</v>
      </c>
      <c r="C96" s="348">
        <v>234.84</v>
      </c>
      <c r="D96" s="348">
        <f t="shared" si="18"/>
        <v>241.8852</v>
      </c>
      <c r="E96" s="634">
        <f t="shared" si="16"/>
        <v>261.23601600000001</v>
      </c>
      <c r="F96" s="716">
        <f t="shared" si="17"/>
        <v>261.24</v>
      </c>
      <c r="G96" s="262" t="s">
        <v>334</v>
      </c>
      <c r="H96" s="262" t="s">
        <v>1473</v>
      </c>
      <c r="I96" s="262" t="s">
        <v>331</v>
      </c>
      <c r="J96" s="263"/>
      <c r="K96" s="264" t="s">
        <v>3939</v>
      </c>
    </row>
    <row r="97" spans="1:11" ht="15" customHeight="1" thickBot="1">
      <c r="A97" s="48"/>
      <c r="B97" s="710" t="s">
        <v>1477</v>
      </c>
      <c r="C97" s="349">
        <v>234.84</v>
      </c>
      <c r="D97" s="349">
        <f t="shared" si="18"/>
        <v>241.8852</v>
      </c>
      <c r="E97" s="634">
        <f t="shared" si="16"/>
        <v>261.23601600000001</v>
      </c>
      <c r="F97" s="716">
        <f t="shared" si="17"/>
        <v>261.24</v>
      </c>
      <c r="G97" s="292" t="s">
        <v>334</v>
      </c>
      <c r="H97" s="292" t="s">
        <v>1133</v>
      </c>
      <c r="I97" s="292" t="s">
        <v>331</v>
      </c>
      <c r="J97" s="276"/>
      <c r="K97" s="277" t="s">
        <v>3939</v>
      </c>
    </row>
    <row r="98" spans="1:11" ht="15" customHeight="1">
      <c r="A98" s="45"/>
      <c r="B98" s="58" t="s">
        <v>1389</v>
      </c>
      <c r="C98" s="59"/>
      <c r="D98" s="59"/>
      <c r="E98" s="59"/>
      <c r="F98" s="59"/>
      <c r="G98" s="46"/>
      <c r="H98" s="46"/>
      <c r="I98" s="46"/>
      <c r="J98" s="46"/>
      <c r="K98" s="47"/>
    </row>
    <row r="99" spans="1:11" ht="15" customHeight="1">
      <c r="A99" s="48"/>
      <c r="B99" s="49" t="s">
        <v>19</v>
      </c>
      <c r="C99" s="50"/>
      <c r="D99" s="51" t="s">
        <v>3930</v>
      </c>
      <c r="E99" s="51" t="s">
        <v>4055</v>
      </c>
      <c r="F99" s="51" t="s">
        <v>3930</v>
      </c>
      <c r="G99" s="51" t="s">
        <v>3048</v>
      </c>
      <c r="H99" s="224" t="s">
        <v>21</v>
      </c>
      <c r="I99" s="129" t="s">
        <v>13</v>
      </c>
      <c r="J99" s="129"/>
      <c r="K99" s="130" t="s">
        <v>51</v>
      </c>
    </row>
    <row r="100" spans="1:11" ht="15" customHeight="1">
      <c r="A100" s="48"/>
      <c r="B100" s="705" t="s">
        <v>1478</v>
      </c>
      <c r="C100" s="347">
        <v>436.07</v>
      </c>
      <c r="D100" s="347">
        <v>411.73</v>
      </c>
      <c r="E100" s="634">
        <f t="shared" ref="E100:E104" si="19">D100*1.08</f>
        <v>444.66840000000008</v>
      </c>
      <c r="F100" s="716">
        <f t="shared" ref="F100:F104" si="20">ROUNDUP(E100,2)</f>
        <v>444.67</v>
      </c>
      <c r="G100" s="256" t="s">
        <v>1479</v>
      </c>
      <c r="H100" s="256" t="s">
        <v>32</v>
      </c>
      <c r="I100" s="257" t="s">
        <v>331</v>
      </c>
      <c r="J100" s="257"/>
      <c r="K100" s="258" t="s">
        <v>55</v>
      </c>
    </row>
    <row r="101" spans="1:11" ht="15" customHeight="1">
      <c r="A101" s="48"/>
      <c r="B101" s="701" t="s">
        <v>1480</v>
      </c>
      <c r="C101" s="348">
        <v>248.07</v>
      </c>
      <c r="D101" s="348">
        <f>C101*1.03</f>
        <v>255.5121</v>
      </c>
      <c r="E101" s="634">
        <f t="shared" si="19"/>
        <v>275.95306800000003</v>
      </c>
      <c r="F101" s="716">
        <f t="shared" si="20"/>
        <v>275.95999999999998</v>
      </c>
      <c r="G101" s="262" t="s">
        <v>1479</v>
      </c>
      <c r="H101" s="262" t="s">
        <v>119</v>
      </c>
      <c r="I101" s="263" t="s">
        <v>331</v>
      </c>
      <c r="J101" s="263"/>
      <c r="K101" s="264" t="s">
        <v>55</v>
      </c>
    </row>
    <row r="102" spans="1:11" ht="15" customHeight="1">
      <c r="A102" s="48"/>
      <c r="B102" s="701" t="s">
        <v>1481</v>
      </c>
      <c r="C102" s="348">
        <v>248.07</v>
      </c>
      <c r="D102" s="348">
        <v>255.53</v>
      </c>
      <c r="E102" s="634">
        <f t="shared" si="19"/>
        <v>275.97239999999999</v>
      </c>
      <c r="F102" s="716">
        <f t="shared" si="20"/>
        <v>275.98</v>
      </c>
      <c r="G102" s="262" t="s">
        <v>1479</v>
      </c>
      <c r="H102" s="262" t="s">
        <v>23</v>
      </c>
      <c r="I102" s="263" t="s">
        <v>331</v>
      </c>
      <c r="J102" s="263"/>
      <c r="K102" s="264" t="s">
        <v>55</v>
      </c>
    </row>
    <row r="103" spans="1:11" ht="15" customHeight="1">
      <c r="A103" s="48"/>
      <c r="B103" s="701" t="s">
        <v>1482</v>
      </c>
      <c r="C103" s="348">
        <v>272.23</v>
      </c>
      <c r="D103" s="348">
        <f>C103*1.03</f>
        <v>280.39690000000002</v>
      </c>
      <c r="E103" s="634">
        <f t="shared" si="19"/>
        <v>302.82865200000003</v>
      </c>
      <c r="F103" s="716">
        <f t="shared" si="20"/>
        <v>302.83</v>
      </c>
      <c r="G103" s="262" t="s">
        <v>1479</v>
      </c>
      <c r="H103" s="262" t="s">
        <v>1483</v>
      </c>
      <c r="I103" s="263" t="s">
        <v>331</v>
      </c>
      <c r="J103" s="263"/>
      <c r="K103" s="264" t="s">
        <v>55</v>
      </c>
    </row>
    <row r="104" spans="1:11" ht="15" customHeight="1" thickBot="1">
      <c r="A104" s="48"/>
      <c r="B104" s="710" t="s">
        <v>1484</v>
      </c>
      <c r="C104" s="349">
        <v>272.23</v>
      </c>
      <c r="D104" s="349">
        <f>C104*1.03</f>
        <v>280.39690000000002</v>
      </c>
      <c r="E104" s="634">
        <f t="shared" si="19"/>
        <v>302.82865200000003</v>
      </c>
      <c r="F104" s="716">
        <f t="shared" si="20"/>
        <v>302.83</v>
      </c>
      <c r="G104" s="292" t="s">
        <v>1479</v>
      </c>
      <c r="H104" s="292" t="s">
        <v>1133</v>
      </c>
      <c r="I104" s="276" t="s">
        <v>331</v>
      </c>
      <c r="J104" s="276"/>
      <c r="K104" s="277" t="s">
        <v>55</v>
      </c>
    </row>
    <row r="105" spans="1:11" ht="15" customHeight="1" thickBot="1">
      <c r="A105" s="285"/>
      <c r="B105" s="122"/>
      <c r="C105" s="122"/>
      <c r="D105" s="122"/>
      <c r="E105" s="122"/>
      <c r="F105" s="122"/>
      <c r="G105" s="122"/>
      <c r="H105" s="122"/>
      <c r="I105" s="122"/>
      <c r="J105" s="122"/>
      <c r="K105" s="288"/>
    </row>
    <row r="106" spans="1:11" ht="15" customHeight="1">
      <c r="A106" s="45"/>
      <c r="B106" s="447" t="s">
        <v>171</v>
      </c>
      <c r="C106" s="66"/>
      <c r="D106" s="66"/>
      <c r="E106" s="66"/>
      <c r="F106" s="66"/>
      <c r="G106" s="66"/>
      <c r="H106" s="66"/>
      <c r="I106" s="66"/>
      <c r="J106" s="66"/>
      <c r="K106" s="67"/>
    </row>
    <row r="107" spans="1:11" ht="15" customHeight="1">
      <c r="A107" s="48"/>
      <c r="B107" s="49" t="s">
        <v>19</v>
      </c>
      <c r="C107" s="50"/>
      <c r="D107" s="51" t="s">
        <v>3930</v>
      </c>
      <c r="E107" s="51" t="s">
        <v>4055</v>
      </c>
      <c r="F107" s="51" t="s">
        <v>3930</v>
      </c>
      <c r="G107" s="51" t="s">
        <v>3048</v>
      </c>
      <c r="H107" s="51" t="s">
        <v>21</v>
      </c>
      <c r="I107" s="248" t="s">
        <v>13</v>
      </c>
      <c r="J107" s="248"/>
      <c r="K107" s="53" t="s">
        <v>51</v>
      </c>
    </row>
    <row r="108" spans="1:11" ht="15" customHeight="1">
      <c r="A108" s="48"/>
      <c r="B108" s="705" t="s">
        <v>184</v>
      </c>
      <c r="C108" s="347">
        <v>168.1</v>
      </c>
      <c r="D108" s="347">
        <f t="shared" ref="D108:D114" si="21">C108*1.03</f>
        <v>173.143</v>
      </c>
      <c r="E108" s="634">
        <f t="shared" ref="E108:E115" si="22">D108*1.08</f>
        <v>186.99444000000003</v>
      </c>
      <c r="F108" s="716">
        <f t="shared" ref="F108:F115" si="23">ROUNDUP(E108,2)</f>
        <v>187</v>
      </c>
      <c r="G108" s="256" t="s">
        <v>363</v>
      </c>
      <c r="H108" s="256" t="s">
        <v>119</v>
      </c>
      <c r="I108" s="257" t="s">
        <v>1485</v>
      </c>
      <c r="J108" s="257"/>
      <c r="K108" s="258" t="s">
        <v>55</v>
      </c>
    </row>
    <row r="109" spans="1:11" ht="15" customHeight="1">
      <c r="A109" s="48"/>
      <c r="B109" s="701" t="s">
        <v>186</v>
      </c>
      <c r="C109" s="348">
        <v>168.1</v>
      </c>
      <c r="D109" s="348">
        <v>173.15</v>
      </c>
      <c r="E109" s="634">
        <f t="shared" si="22"/>
        <v>187.00200000000001</v>
      </c>
      <c r="F109" s="716">
        <f t="shared" si="23"/>
        <v>187.01</v>
      </c>
      <c r="G109" s="262" t="s">
        <v>363</v>
      </c>
      <c r="H109" s="262" t="s">
        <v>23</v>
      </c>
      <c r="I109" s="263" t="s">
        <v>1486</v>
      </c>
      <c r="J109" s="263"/>
      <c r="K109" s="264" t="s">
        <v>55</v>
      </c>
    </row>
    <row r="110" spans="1:11" ht="15" customHeight="1">
      <c r="A110" s="48"/>
      <c r="B110" s="701" t="s">
        <v>188</v>
      </c>
      <c r="C110" s="348">
        <v>202.7</v>
      </c>
      <c r="D110" s="348">
        <v>208.79</v>
      </c>
      <c r="E110" s="634">
        <f t="shared" si="22"/>
        <v>225.4932</v>
      </c>
      <c r="F110" s="716">
        <f t="shared" si="23"/>
        <v>225.5</v>
      </c>
      <c r="G110" s="262" t="s">
        <v>363</v>
      </c>
      <c r="H110" s="262" t="s">
        <v>23</v>
      </c>
      <c r="I110" s="263" t="s">
        <v>189</v>
      </c>
      <c r="J110" s="263"/>
      <c r="K110" s="264" t="s">
        <v>55</v>
      </c>
    </row>
    <row r="111" spans="1:11" ht="15" customHeight="1">
      <c r="A111" s="48"/>
      <c r="B111" s="701" t="s">
        <v>190</v>
      </c>
      <c r="C111" s="348">
        <v>344.96999999999997</v>
      </c>
      <c r="D111" s="348">
        <v>325.72000000000003</v>
      </c>
      <c r="E111" s="634">
        <f t="shared" si="22"/>
        <v>351.77760000000006</v>
      </c>
      <c r="F111" s="716">
        <f t="shared" si="23"/>
        <v>351.78</v>
      </c>
      <c r="G111" s="262" t="s">
        <v>363</v>
      </c>
      <c r="H111" s="262" t="s">
        <v>32</v>
      </c>
      <c r="I111" s="263" t="s">
        <v>189</v>
      </c>
      <c r="J111" s="263"/>
      <c r="K111" s="264" t="s">
        <v>55</v>
      </c>
    </row>
    <row r="112" spans="1:11" ht="15" customHeight="1">
      <c r="A112" s="48"/>
      <c r="B112" s="701" t="s">
        <v>1487</v>
      </c>
      <c r="C112" s="348">
        <v>186.64</v>
      </c>
      <c r="D112" s="348">
        <f t="shared" si="21"/>
        <v>192.23919999999998</v>
      </c>
      <c r="E112" s="634">
        <f t="shared" si="22"/>
        <v>207.618336</v>
      </c>
      <c r="F112" s="716">
        <f t="shared" si="23"/>
        <v>207.62</v>
      </c>
      <c r="G112" s="262" t="s">
        <v>334</v>
      </c>
      <c r="H112" s="262" t="s">
        <v>119</v>
      </c>
      <c r="I112" s="263" t="s">
        <v>1485</v>
      </c>
      <c r="J112" s="263"/>
      <c r="K112" s="264" t="s">
        <v>55</v>
      </c>
    </row>
    <row r="113" spans="1:11" ht="15" customHeight="1">
      <c r="A113" s="48"/>
      <c r="B113" s="701" t="s">
        <v>1488</v>
      </c>
      <c r="C113" s="348">
        <v>186.64</v>
      </c>
      <c r="D113" s="348">
        <f t="shared" si="21"/>
        <v>192.23919999999998</v>
      </c>
      <c r="E113" s="634">
        <f t="shared" si="22"/>
        <v>207.618336</v>
      </c>
      <c r="F113" s="716">
        <f t="shared" si="23"/>
        <v>207.62</v>
      </c>
      <c r="G113" s="262" t="s">
        <v>334</v>
      </c>
      <c r="H113" s="262" t="s">
        <v>23</v>
      </c>
      <c r="I113" s="263" t="s">
        <v>1486</v>
      </c>
      <c r="J113" s="263"/>
      <c r="K113" s="264" t="s">
        <v>55</v>
      </c>
    </row>
    <row r="114" spans="1:11" ht="15" customHeight="1">
      <c r="A114" s="48"/>
      <c r="B114" s="701" t="s">
        <v>1489</v>
      </c>
      <c r="C114" s="348">
        <v>220.26</v>
      </c>
      <c r="D114" s="348">
        <f t="shared" si="21"/>
        <v>226.86779999999999</v>
      </c>
      <c r="E114" s="634">
        <f t="shared" si="22"/>
        <v>245.017224</v>
      </c>
      <c r="F114" s="716">
        <f t="shared" si="23"/>
        <v>245.01999999999998</v>
      </c>
      <c r="G114" s="262" t="s">
        <v>334</v>
      </c>
      <c r="H114" s="262" t="s">
        <v>23</v>
      </c>
      <c r="I114" s="263" t="s">
        <v>189</v>
      </c>
      <c r="J114" s="263"/>
      <c r="K114" s="264" t="s">
        <v>55</v>
      </c>
    </row>
    <row r="115" spans="1:11" ht="15" customHeight="1" thickBot="1">
      <c r="A115" s="48"/>
      <c r="B115" s="710" t="s">
        <v>1490</v>
      </c>
      <c r="C115" s="349">
        <v>358.57</v>
      </c>
      <c r="D115" s="349">
        <v>338.57</v>
      </c>
      <c r="E115" s="634">
        <f t="shared" si="22"/>
        <v>365.65559999999999</v>
      </c>
      <c r="F115" s="716">
        <f t="shared" si="23"/>
        <v>365.65999999999997</v>
      </c>
      <c r="G115" s="292" t="s">
        <v>334</v>
      </c>
      <c r="H115" s="292" t="s">
        <v>32</v>
      </c>
      <c r="I115" s="276" t="s">
        <v>189</v>
      </c>
      <c r="J115" s="276"/>
      <c r="K115" s="277" t="s">
        <v>55</v>
      </c>
    </row>
    <row r="116" spans="1:11" ht="15" customHeight="1" thickBot="1">
      <c r="A116" s="285"/>
      <c r="B116" s="122"/>
      <c r="C116" s="122"/>
      <c r="D116" s="122"/>
      <c r="E116" s="122"/>
      <c r="F116" s="122"/>
      <c r="G116" s="122"/>
      <c r="H116" s="122"/>
      <c r="I116" s="122"/>
      <c r="J116" s="122"/>
      <c r="K116" s="288"/>
    </row>
    <row r="117" spans="1:11" ht="15" customHeight="1">
      <c r="A117" s="45"/>
      <c r="B117" s="447" t="s">
        <v>18</v>
      </c>
      <c r="C117" s="66"/>
      <c r="D117" s="66"/>
      <c r="E117" s="66"/>
      <c r="F117" s="66"/>
      <c r="G117" s="66"/>
      <c r="H117" s="66"/>
      <c r="I117" s="66"/>
      <c r="J117" s="66"/>
      <c r="K117" s="67"/>
    </row>
    <row r="118" spans="1:11" ht="15" customHeight="1">
      <c r="A118" s="48"/>
      <c r="B118" s="49" t="s">
        <v>19</v>
      </c>
      <c r="C118" s="50"/>
      <c r="D118" s="51" t="s">
        <v>3930</v>
      </c>
      <c r="E118" s="51" t="s">
        <v>4055</v>
      </c>
      <c r="F118" s="51" t="s">
        <v>3930</v>
      </c>
      <c r="G118" s="51" t="s">
        <v>3048</v>
      </c>
      <c r="H118" s="51" t="s">
        <v>21</v>
      </c>
      <c r="I118" s="248" t="s">
        <v>13</v>
      </c>
      <c r="J118" s="248" t="s">
        <v>51</v>
      </c>
      <c r="K118" s="84" t="s">
        <v>52</v>
      </c>
    </row>
    <row r="119" spans="1:11" ht="15" customHeight="1">
      <c r="A119" s="48"/>
      <c r="B119" s="705" t="s">
        <v>53</v>
      </c>
      <c r="C119" s="347">
        <v>230.31</v>
      </c>
      <c r="D119" s="347">
        <f>C119*1.03</f>
        <v>237.2193</v>
      </c>
      <c r="E119" s="634">
        <f t="shared" ref="E119:E124" si="24">D119*1.08</f>
        <v>256.196844</v>
      </c>
      <c r="F119" s="716">
        <f t="shared" ref="F119:F124" si="25">ROUNDUP(E119,2)</f>
        <v>256.2</v>
      </c>
      <c r="G119" s="256" t="s">
        <v>363</v>
      </c>
      <c r="H119" s="256" t="s">
        <v>23</v>
      </c>
      <c r="I119" s="257" t="s">
        <v>26</v>
      </c>
      <c r="J119" s="257" t="s">
        <v>3049</v>
      </c>
      <c r="K119" s="302" t="s">
        <v>56</v>
      </c>
    </row>
    <row r="120" spans="1:11" ht="15" customHeight="1">
      <c r="A120" s="48"/>
      <c r="B120" s="701" t="s">
        <v>57</v>
      </c>
      <c r="C120" s="348">
        <v>284.56</v>
      </c>
      <c r="D120" s="348">
        <f>C120*1.03</f>
        <v>293.09680000000003</v>
      </c>
      <c r="E120" s="634">
        <f t="shared" si="24"/>
        <v>316.54454400000003</v>
      </c>
      <c r="F120" s="716">
        <f t="shared" si="25"/>
        <v>316.55</v>
      </c>
      <c r="G120" s="262" t="s">
        <v>363</v>
      </c>
      <c r="H120" s="262" t="s">
        <v>23</v>
      </c>
      <c r="I120" s="263" t="s">
        <v>30</v>
      </c>
      <c r="J120" s="263" t="s">
        <v>3049</v>
      </c>
      <c r="K120" s="304" t="s">
        <v>56</v>
      </c>
    </row>
    <row r="121" spans="1:11" ht="15" customHeight="1">
      <c r="A121" s="48"/>
      <c r="B121" s="701" t="s">
        <v>58</v>
      </c>
      <c r="C121" s="348">
        <v>401.67</v>
      </c>
      <c r="D121" s="348">
        <v>379.25</v>
      </c>
      <c r="E121" s="634">
        <f t="shared" si="24"/>
        <v>409.59000000000003</v>
      </c>
      <c r="F121" s="716">
        <f t="shared" si="25"/>
        <v>409.59</v>
      </c>
      <c r="G121" s="262" t="s">
        <v>363</v>
      </c>
      <c r="H121" s="262" t="s">
        <v>32</v>
      </c>
      <c r="I121" s="263" t="s">
        <v>30</v>
      </c>
      <c r="J121" s="263" t="s">
        <v>3049</v>
      </c>
      <c r="K121" s="304" t="s">
        <v>56</v>
      </c>
    </row>
    <row r="122" spans="1:11" ht="15" customHeight="1">
      <c r="A122" s="48"/>
      <c r="B122" s="701" t="s">
        <v>59</v>
      </c>
      <c r="C122" s="348">
        <v>270.39999999999998</v>
      </c>
      <c r="D122" s="348">
        <v>278.52999999999997</v>
      </c>
      <c r="E122" s="634">
        <f t="shared" si="24"/>
        <v>300.81239999999997</v>
      </c>
      <c r="F122" s="716">
        <f t="shared" si="25"/>
        <v>300.82</v>
      </c>
      <c r="G122" s="262" t="s">
        <v>60</v>
      </c>
      <c r="H122" s="262" t="s">
        <v>23</v>
      </c>
      <c r="I122" s="263" t="s">
        <v>26</v>
      </c>
      <c r="J122" s="263" t="s">
        <v>3938</v>
      </c>
      <c r="K122" s="304" t="s">
        <v>56</v>
      </c>
    </row>
    <row r="123" spans="1:11" ht="15" customHeight="1">
      <c r="A123" s="48"/>
      <c r="B123" s="701" t="s">
        <v>61</v>
      </c>
      <c r="C123" s="348">
        <v>334</v>
      </c>
      <c r="D123" s="348">
        <f>C123*1.03</f>
        <v>344.02</v>
      </c>
      <c r="E123" s="634">
        <f t="shared" si="24"/>
        <v>371.54160000000002</v>
      </c>
      <c r="F123" s="716">
        <f t="shared" si="25"/>
        <v>371.55</v>
      </c>
      <c r="G123" s="262" t="s">
        <v>60</v>
      </c>
      <c r="H123" s="262" t="s">
        <v>23</v>
      </c>
      <c r="I123" s="263" t="s">
        <v>30</v>
      </c>
      <c r="J123" s="263" t="s">
        <v>3938</v>
      </c>
      <c r="K123" s="304" t="s">
        <v>56</v>
      </c>
    </row>
    <row r="124" spans="1:11" ht="15" customHeight="1" thickBot="1">
      <c r="A124" s="54"/>
      <c r="B124" s="710" t="s">
        <v>62</v>
      </c>
      <c r="C124" s="349">
        <v>471.59999999999997</v>
      </c>
      <c r="D124" s="349">
        <v>445.27</v>
      </c>
      <c r="E124" s="634">
        <f t="shared" si="24"/>
        <v>480.89160000000004</v>
      </c>
      <c r="F124" s="716">
        <f t="shared" si="25"/>
        <v>480.9</v>
      </c>
      <c r="G124" s="292" t="s">
        <v>60</v>
      </c>
      <c r="H124" s="292" t="s">
        <v>32</v>
      </c>
      <c r="I124" s="276" t="s">
        <v>30</v>
      </c>
      <c r="J124" s="276" t="s">
        <v>3938</v>
      </c>
      <c r="K124" s="306" t="s">
        <v>56</v>
      </c>
    </row>
    <row r="125" spans="1:11" ht="15" customHeight="1" thickBot="1">
      <c r="A125" s="285"/>
      <c r="B125" s="122"/>
      <c r="C125" s="122"/>
      <c r="D125" s="122"/>
      <c r="E125" s="122"/>
      <c r="F125" s="122"/>
      <c r="G125" s="122"/>
      <c r="H125" s="122"/>
      <c r="I125" s="122"/>
      <c r="J125" s="122"/>
      <c r="K125" s="288"/>
    </row>
    <row r="126" spans="1:11" ht="15" customHeight="1">
      <c r="A126" s="45"/>
      <c r="B126" s="447" t="s">
        <v>17</v>
      </c>
      <c r="C126" s="66"/>
      <c r="D126" s="66"/>
      <c r="E126" s="66"/>
      <c r="F126" s="66"/>
      <c r="G126" s="66"/>
      <c r="H126" s="66"/>
      <c r="I126" s="66"/>
      <c r="J126" s="66"/>
      <c r="K126" s="67"/>
    </row>
    <row r="127" spans="1:11" ht="15" customHeight="1">
      <c r="A127" s="48"/>
      <c r="B127" s="49" t="s">
        <v>19</v>
      </c>
      <c r="C127" s="50"/>
      <c r="D127" s="51" t="s">
        <v>3930</v>
      </c>
      <c r="E127" s="51" t="s">
        <v>4055</v>
      </c>
      <c r="F127" s="51" t="s">
        <v>3930</v>
      </c>
      <c r="G127" s="51" t="s">
        <v>3048</v>
      </c>
      <c r="H127" s="51" t="s">
        <v>21</v>
      </c>
      <c r="I127" s="248" t="s">
        <v>13</v>
      </c>
      <c r="J127" s="51" t="s">
        <v>51</v>
      </c>
      <c r="K127" s="84" t="s">
        <v>52</v>
      </c>
    </row>
    <row r="128" spans="1:11" ht="15" customHeight="1">
      <c r="A128" s="48"/>
      <c r="B128" s="705" t="s">
        <v>1491</v>
      </c>
      <c r="C128" s="347">
        <v>230.31</v>
      </c>
      <c r="D128" s="347">
        <f>C128*1.03</f>
        <v>237.2193</v>
      </c>
      <c r="E128" s="634">
        <f t="shared" ref="E128:E133" si="26">D128*1.08</f>
        <v>256.196844</v>
      </c>
      <c r="F128" s="716">
        <f t="shared" ref="F128:F133" si="27">ROUNDUP(E128,2)</f>
        <v>256.2</v>
      </c>
      <c r="G128" s="256" t="s">
        <v>1492</v>
      </c>
      <c r="H128" s="256" t="s">
        <v>119</v>
      </c>
      <c r="I128" s="257" t="s">
        <v>3274</v>
      </c>
      <c r="J128" s="256" t="s">
        <v>1493</v>
      </c>
      <c r="K128" s="302" t="s">
        <v>793</v>
      </c>
    </row>
    <row r="129" spans="1:11" ht="15" customHeight="1">
      <c r="A129" s="48"/>
      <c r="B129" s="701" t="s">
        <v>1494</v>
      </c>
      <c r="C129" s="348">
        <v>230.31</v>
      </c>
      <c r="D129" s="348">
        <f>C129*1.03</f>
        <v>237.2193</v>
      </c>
      <c r="E129" s="634">
        <f t="shared" si="26"/>
        <v>256.196844</v>
      </c>
      <c r="F129" s="716">
        <f t="shared" si="27"/>
        <v>256.2</v>
      </c>
      <c r="G129" s="262" t="s">
        <v>1492</v>
      </c>
      <c r="H129" s="262" t="s">
        <v>119</v>
      </c>
      <c r="I129" s="263" t="s">
        <v>1434</v>
      </c>
      <c r="J129" s="262" t="s">
        <v>1493</v>
      </c>
      <c r="K129" s="304" t="s">
        <v>56</v>
      </c>
    </row>
    <row r="130" spans="1:11" ht="15" customHeight="1">
      <c r="A130" s="48"/>
      <c r="B130" s="701" t="s">
        <v>1495</v>
      </c>
      <c r="C130" s="348">
        <v>230.31</v>
      </c>
      <c r="D130" s="348">
        <f>C130*1.03</f>
        <v>237.2193</v>
      </c>
      <c r="E130" s="634">
        <f t="shared" si="26"/>
        <v>256.196844</v>
      </c>
      <c r="F130" s="716">
        <f t="shared" si="27"/>
        <v>256.2</v>
      </c>
      <c r="G130" s="262" t="s">
        <v>1492</v>
      </c>
      <c r="H130" s="262" t="s">
        <v>23</v>
      </c>
      <c r="I130" s="263" t="s">
        <v>3275</v>
      </c>
      <c r="J130" s="262" t="s">
        <v>1493</v>
      </c>
      <c r="K130" s="304" t="s">
        <v>793</v>
      </c>
    </row>
    <row r="131" spans="1:11" ht="15" customHeight="1">
      <c r="A131" s="48"/>
      <c r="B131" s="701" t="s">
        <v>1496</v>
      </c>
      <c r="C131" s="348">
        <v>230.31</v>
      </c>
      <c r="D131" s="348">
        <f>C131*1.03</f>
        <v>237.2193</v>
      </c>
      <c r="E131" s="634">
        <f t="shared" si="26"/>
        <v>256.196844</v>
      </c>
      <c r="F131" s="716">
        <f t="shared" si="27"/>
        <v>256.2</v>
      </c>
      <c r="G131" s="262" t="s">
        <v>1492</v>
      </c>
      <c r="H131" s="262" t="s">
        <v>23</v>
      </c>
      <c r="I131" s="263" t="s">
        <v>26</v>
      </c>
      <c r="J131" s="262" t="s">
        <v>1493</v>
      </c>
      <c r="K131" s="304" t="s">
        <v>56</v>
      </c>
    </row>
    <row r="132" spans="1:11" ht="15" customHeight="1">
      <c r="A132" s="48"/>
      <c r="B132" s="701" t="s">
        <v>1497</v>
      </c>
      <c r="C132" s="348">
        <v>259.64999999999998</v>
      </c>
      <c r="D132" s="348">
        <v>267.45</v>
      </c>
      <c r="E132" s="634">
        <f t="shared" si="26"/>
        <v>288.846</v>
      </c>
      <c r="F132" s="716">
        <f t="shared" si="27"/>
        <v>288.84999999999997</v>
      </c>
      <c r="G132" s="262" t="s">
        <v>1492</v>
      </c>
      <c r="H132" s="262" t="s">
        <v>32</v>
      </c>
      <c r="I132" s="263" t="s">
        <v>3276</v>
      </c>
      <c r="J132" s="262" t="s">
        <v>1493</v>
      </c>
      <c r="K132" s="304" t="s">
        <v>793</v>
      </c>
    </row>
    <row r="133" spans="1:11" ht="15" customHeight="1">
      <c r="A133" s="62"/>
      <c r="B133" s="265" t="s">
        <v>1498</v>
      </c>
      <c r="C133" s="362">
        <v>259.64999999999998</v>
      </c>
      <c r="D133" s="362">
        <v>267.45</v>
      </c>
      <c r="E133" s="634">
        <f t="shared" si="26"/>
        <v>288.846</v>
      </c>
      <c r="F133" s="716">
        <f t="shared" si="27"/>
        <v>288.84999999999997</v>
      </c>
      <c r="G133" s="268" t="s">
        <v>1492</v>
      </c>
      <c r="H133" s="268" t="s">
        <v>32</v>
      </c>
      <c r="I133" s="269" t="s">
        <v>30</v>
      </c>
      <c r="J133" s="268" t="s">
        <v>1493</v>
      </c>
      <c r="K133" s="331" t="s">
        <v>56</v>
      </c>
    </row>
    <row r="134" spans="1:11" ht="15" customHeight="1">
      <c r="A134" s="48"/>
      <c r="B134" s="49" t="s">
        <v>19</v>
      </c>
      <c r="C134" s="50"/>
      <c r="D134" s="51" t="s">
        <v>3930</v>
      </c>
      <c r="E134" s="51" t="s">
        <v>4055</v>
      </c>
      <c r="F134" s="51" t="s">
        <v>3930</v>
      </c>
      <c r="G134" s="51" t="s">
        <v>3048</v>
      </c>
      <c r="H134" s="51" t="s">
        <v>21</v>
      </c>
      <c r="I134" s="248" t="s">
        <v>13</v>
      </c>
      <c r="J134" s="51" t="s">
        <v>51</v>
      </c>
      <c r="K134" s="84" t="s">
        <v>52</v>
      </c>
    </row>
    <row r="135" spans="1:11" ht="15" customHeight="1">
      <c r="A135" s="48"/>
      <c r="B135" s="705" t="s">
        <v>1499</v>
      </c>
      <c r="C135" s="347">
        <v>242.67</v>
      </c>
      <c r="D135" s="347">
        <f>C135*1.03</f>
        <v>249.95009999999999</v>
      </c>
      <c r="E135" s="634">
        <f t="shared" ref="E135:E140" si="28">D135*1.08</f>
        <v>269.94610799999998</v>
      </c>
      <c r="F135" s="716">
        <f t="shared" ref="F135:F140" si="29">ROUNDUP(E135,2)</f>
        <v>269.95</v>
      </c>
      <c r="G135" s="256" t="s">
        <v>54</v>
      </c>
      <c r="H135" s="256" t="s">
        <v>119</v>
      </c>
      <c r="I135" s="257" t="s">
        <v>3274</v>
      </c>
      <c r="J135" s="256" t="s">
        <v>1493</v>
      </c>
      <c r="K135" s="302" t="s">
        <v>793</v>
      </c>
    </row>
    <row r="136" spans="1:11" ht="15" customHeight="1">
      <c r="A136" s="48"/>
      <c r="B136" s="701" t="s">
        <v>1500</v>
      </c>
      <c r="C136" s="348">
        <v>242.67</v>
      </c>
      <c r="D136" s="348">
        <f>C136*1.03</f>
        <v>249.95009999999999</v>
      </c>
      <c r="E136" s="634">
        <f t="shared" si="28"/>
        <v>269.94610799999998</v>
      </c>
      <c r="F136" s="716">
        <f t="shared" si="29"/>
        <v>269.95</v>
      </c>
      <c r="G136" s="262" t="s">
        <v>54</v>
      </c>
      <c r="H136" s="262" t="s">
        <v>119</v>
      </c>
      <c r="I136" s="263" t="s">
        <v>1434</v>
      </c>
      <c r="J136" s="262" t="s">
        <v>1493</v>
      </c>
      <c r="K136" s="304" t="s">
        <v>56</v>
      </c>
    </row>
    <row r="137" spans="1:11" ht="15" customHeight="1">
      <c r="A137" s="48"/>
      <c r="B137" s="701" t="s">
        <v>1501</v>
      </c>
      <c r="C137" s="348">
        <v>242.67</v>
      </c>
      <c r="D137" s="348">
        <f>C137*1.03</f>
        <v>249.95009999999999</v>
      </c>
      <c r="E137" s="634">
        <f t="shared" si="28"/>
        <v>269.94610799999998</v>
      </c>
      <c r="F137" s="716">
        <f t="shared" si="29"/>
        <v>269.95</v>
      </c>
      <c r="G137" s="262" t="s">
        <v>54</v>
      </c>
      <c r="H137" s="262" t="s">
        <v>23</v>
      </c>
      <c r="I137" s="263" t="s">
        <v>3275</v>
      </c>
      <c r="J137" s="262" t="s">
        <v>1493</v>
      </c>
      <c r="K137" s="304" t="s">
        <v>793</v>
      </c>
    </row>
    <row r="138" spans="1:11" ht="15" customHeight="1">
      <c r="A138" s="48"/>
      <c r="B138" s="701" t="s">
        <v>1502</v>
      </c>
      <c r="C138" s="348">
        <v>242.67</v>
      </c>
      <c r="D138" s="348">
        <v>242.05</v>
      </c>
      <c r="E138" s="634">
        <f t="shared" si="28"/>
        <v>261.41400000000004</v>
      </c>
      <c r="F138" s="716">
        <f t="shared" si="29"/>
        <v>261.42</v>
      </c>
      <c r="G138" s="262" t="s">
        <v>54</v>
      </c>
      <c r="H138" s="262" t="s">
        <v>23</v>
      </c>
      <c r="I138" s="263" t="s">
        <v>26</v>
      </c>
      <c r="J138" s="262" t="s">
        <v>1493</v>
      </c>
      <c r="K138" s="304" t="s">
        <v>56</v>
      </c>
    </row>
    <row r="139" spans="1:11" ht="15" customHeight="1">
      <c r="A139" s="48"/>
      <c r="B139" s="701" t="s">
        <v>1503</v>
      </c>
      <c r="C139" s="348">
        <v>284.37</v>
      </c>
      <c r="D139" s="348">
        <v>268.51</v>
      </c>
      <c r="E139" s="634">
        <f t="shared" si="28"/>
        <v>289.99080000000004</v>
      </c>
      <c r="F139" s="716">
        <f t="shared" si="29"/>
        <v>290</v>
      </c>
      <c r="G139" s="262" t="s">
        <v>54</v>
      </c>
      <c r="H139" s="262" t="s">
        <v>32</v>
      </c>
      <c r="I139" s="263" t="s">
        <v>3276</v>
      </c>
      <c r="J139" s="262" t="s">
        <v>1493</v>
      </c>
      <c r="K139" s="304" t="s">
        <v>793</v>
      </c>
    </row>
    <row r="140" spans="1:11" ht="15" customHeight="1">
      <c r="A140" s="62"/>
      <c r="B140" s="265" t="s">
        <v>1504</v>
      </c>
      <c r="C140" s="362">
        <v>284.37</v>
      </c>
      <c r="D140" s="351">
        <v>292.92</v>
      </c>
      <c r="E140" s="634">
        <f t="shared" si="28"/>
        <v>316.35360000000003</v>
      </c>
      <c r="F140" s="716">
        <f t="shared" si="29"/>
        <v>316.36</v>
      </c>
      <c r="G140" s="268" t="s">
        <v>54</v>
      </c>
      <c r="H140" s="268" t="s">
        <v>32</v>
      </c>
      <c r="I140" s="269" t="s">
        <v>30</v>
      </c>
      <c r="J140" s="268" t="s">
        <v>1493</v>
      </c>
      <c r="K140" s="331" t="s">
        <v>56</v>
      </c>
    </row>
    <row r="141" spans="1:11" ht="15" customHeight="1">
      <c r="A141" s="48"/>
      <c r="B141" s="49" t="s">
        <v>19</v>
      </c>
      <c r="C141" s="50"/>
      <c r="D141" s="51" t="s">
        <v>3930</v>
      </c>
      <c r="E141" s="51" t="s">
        <v>4055</v>
      </c>
      <c r="F141" s="51" t="s">
        <v>3930</v>
      </c>
      <c r="G141" s="51" t="s">
        <v>3048</v>
      </c>
      <c r="H141" s="51" t="s">
        <v>21</v>
      </c>
      <c r="I141" s="248" t="s">
        <v>13</v>
      </c>
      <c r="J141" s="51" t="s">
        <v>51</v>
      </c>
      <c r="K141" s="84" t="s">
        <v>52</v>
      </c>
    </row>
    <row r="142" spans="1:11" ht="15" customHeight="1">
      <c r="A142" s="48"/>
      <c r="B142" s="705" t="s">
        <v>1505</v>
      </c>
      <c r="C142" s="347">
        <v>242.67</v>
      </c>
      <c r="D142" s="347">
        <f>C142*1.03</f>
        <v>249.95009999999999</v>
      </c>
      <c r="E142" s="634">
        <f t="shared" ref="E142:E147" si="30">D142*1.08</f>
        <v>269.94610799999998</v>
      </c>
      <c r="F142" s="716">
        <f t="shared" ref="F142:F147" si="31">ROUNDUP(E142,2)</f>
        <v>269.95</v>
      </c>
      <c r="G142" s="256" t="s">
        <v>367</v>
      </c>
      <c r="H142" s="256" t="s">
        <v>119</v>
      </c>
      <c r="I142" s="257" t="s">
        <v>3274</v>
      </c>
      <c r="J142" s="256" t="s">
        <v>3938</v>
      </c>
      <c r="K142" s="302" t="s">
        <v>793</v>
      </c>
    </row>
    <row r="143" spans="1:11" ht="15" customHeight="1">
      <c r="A143" s="48"/>
      <c r="B143" s="701" t="s">
        <v>1506</v>
      </c>
      <c r="C143" s="348">
        <v>242.67</v>
      </c>
      <c r="D143" s="348">
        <f>C143*1.03</f>
        <v>249.95009999999999</v>
      </c>
      <c r="E143" s="634">
        <f t="shared" si="30"/>
        <v>269.94610799999998</v>
      </c>
      <c r="F143" s="716">
        <f t="shared" si="31"/>
        <v>269.95</v>
      </c>
      <c r="G143" s="262" t="s">
        <v>367</v>
      </c>
      <c r="H143" s="262" t="s">
        <v>119</v>
      </c>
      <c r="I143" s="263" t="s">
        <v>1434</v>
      </c>
      <c r="J143" s="262" t="s">
        <v>3938</v>
      </c>
      <c r="K143" s="304" t="s">
        <v>56</v>
      </c>
    </row>
    <row r="144" spans="1:11" ht="15" customHeight="1">
      <c r="A144" s="48"/>
      <c r="B144" s="701" t="s">
        <v>1507</v>
      </c>
      <c r="C144" s="348">
        <v>242.67</v>
      </c>
      <c r="D144" s="348">
        <f>C144*1.03</f>
        <v>249.95009999999999</v>
      </c>
      <c r="E144" s="634">
        <f t="shared" si="30"/>
        <v>269.94610799999998</v>
      </c>
      <c r="F144" s="716">
        <f t="shared" si="31"/>
        <v>269.95</v>
      </c>
      <c r="G144" s="262" t="s">
        <v>367</v>
      </c>
      <c r="H144" s="262" t="s">
        <v>23</v>
      </c>
      <c r="I144" s="263" t="s">
        <v>3275</v>
      </c>
      <c r="J144" s="262" t="s">
        <v>3938</v>
      </c>
      <c r="K144" s="304" t="s">
        <v>793</v>
      </c>
    </row>
    <row r="145" spans="1:11" ht="15" customHeight="1">
      <c r="A145" s="48"/>
      <c r="B145" s="701" t="s">
        <v>1508</v>
      </c>
      <c r="C145" s="348">
        <v>242.67</v>
      </c>
      <c r="D145" s="348">
        <f>C145*1.03</f>
        <v>249.95009999999999</v>
      </c>
      <c r="E145" s="634">
        <f t="shared" si="30"/>
        <v>269.94610799999998</v>
      </c>
      <c r="F145" s="716">
        <f t="shared" si="31"/>
        <v>269.95</v>
      </c>
      <c r="G145" s="262" t="s">
        <v>367</v>
      </c>
      <c r="H145" s="262" t="s">
        <v>23</v>
      </c>
      <c r="I145" s="263" t="s">
        <v>26</v>
      </c>
      <c r="J145" s="262" t="s">
        <v>3938</v>
      </c>
      <c r="K145" s="304" t="s">
        <v>56</v>
      </c>
    </row>
    <row r="146" spans="1:11" ht="15" customHeight="1">
      <c r="A146" s="48"/>
      <c r="B146" s="701" t="s">
        <v>1509</v>
      </c>
      <c r="C146" s="348">
        <v>284.37</v>
      </c>
      <c r="D146" s="348">
        <v>268.51</v>
      </c>
      <c r="E146" s="634">
        <f t="shared" si="30"/>
        <v>289.99080000000004</v>
      </c>
      <c r="F146" s="716">
        <f t="shared" si="31"/>
        <v>290</v>
      </c>
      <c r="G146" s="262" t="s">
        <v>367</v>
      </c>
      <c r="H146" s="262" t="s">
        <v>32</v>
      </c>
      <c r="I146" s="263" t="s">
        <v>3276</v>
      </c>
      <c r="J146" s="262" t="s">
        <v>3938</v>
      </c>
      <c r="K146" s="304" t="s">
        <v>793</v>
      </c>
    </row>
    <row r="147" spans="1:11" ht="15" customHeight="1" thickBot="1">
      <c r="A147" s="54"/>
      <c r="B147" s="710" t="s">
        <v>1510</v>
      </c>
      <c r="C147" s="349">
        <v>284.37</v>
      </c>
      <c r="D147" s="349">
        <v>292.92</v>
      </c>
      <c r="E147" s="634">
        <f t="shared" si="30"/>
        <v>316.35360000000003</v>
      </c>
      <c r="F147" s="716">
        <f t="shared" si="31"/>
        <v>316.36</v>
      </c>
      <c r="G147" s="292" t="s">
        <v>367</v>
      </c>
      <c r="H147" s="292" t="s">
        <v>32</v>
      </c>
      <c r="I147" s="276" t="s">
        <v>30</v>
      </c>
      <c r="J147" s="292" t="s">
        <v>3938</v>
      </c>
      <c r="K147" s="306" t="s">
        <v>56</v>
      </c>
    </row>
    <row r="148" spans="1:11" ht="15" customHeight="1" thickBot="1">
      <c r="A148" s="285"/>
      <c r="B148" s="122"/>
      <c r="C148" s="122"/>
      <c r="D148" s="122"/>
      <c r="E148" s="122"/>
      <c r="F148" s="122"/>
      <c r="G148" s="122"/>
      <c r="H148" s="122"/>
      <c r="I148" s="122"/>
      <c r="J148" s="122"/>
      <c r="K148" s="288"/>
    </row>
    <row r="149" spans="1:11" ht="15" customHeight="1">
      <c r="A149" s="45"/>
      <c r="B149" s="447" t="s">
        <v>336</v>
      </c>
      <c r="C149" s="66"/>
      <c r="D149" s="66"/>
      <c r="E149" s="66"/>
      <c r="F149" s="66"/>
      <c r="G149" s="66"/>
      <c r="H149" s="66"/>
      <c r="I149" s="66"/>
      <c r="J149" s="66"/>
      <c r="K149" s="67"/>
    </row>
    <row r="150" spans="1:11" ht="15" customHeight="1">
      <c r="A150" s="48"/>
      <c r="B150" s="49" t="s">
        <v>19</v>
      </c>
      <c r="C150" s="50"/>
      <c r="D150" s="51" t="s">
        <v>3930</v>
      </c>
      <c r="E150" s="51" t="s">
        <v>4055</v>
      </c>
      <c r="F150" s="51" t="s">
        <v>3930</v>
      </c>
      <c r="G150" s="51" t="s">
        <v>3048</v>
      </c>
      <c r="H150" s="51" t="s">
        <v>21</v>
      </c>
      <c r="I150" s="248" t="s">
        <v>13</v>
      </c>
      <c r="J150" s="248"/>
      <c r="K150" s="53" t="s">
        <v>51</v>
      </c>
    </row>
    <row r="151" spans="1:11" ht="15" customHeight="1">
      <c r="A151" s="48"/>
      <c r="B151" s="705" t="s">
        <v>362</v>
      </c>
      <c r="C151" s="347">
        <v>488.25</v>
      </c>
      <c r="D151" s="347">
        <v>461</v>
      </c>
      <c r="E151" s="634">
        <f t="shared" ref="E151:E154" si="32">D151*1.08</f>
        <v>497.88000000000005</v>
      </c>
      <c r="F151" s="716">
        <f t="shared" ref="F151:F154" si="33">ROUNDUP(E151,2)</f>
        <v>497.88</v>
      </c>
      <c r="G151" s="256" t="s">
        <v>363</v>
      </c>
      <c r="H151" s="256" t="s">
        <v>32</v>
      </c>
      <c r="I151" s="257" t="s">
        <v>331</v>
      </c>
      <c r="J151" s="257"/>
      <c r="K151" s="258" t="s">
        <v>55</v>
      </c>
    </row>
    <row r="152" spans="1:11" ht="15" customHeight="1">
      <c r="A152" s="62"/>
      <c r="B152" s="701" t="s">
        <v>364</v>
      </c>
      <c r="C152" s="348">
        <v>248.64999999999998</v>
      </c>
      <c r="D152" s="348">
        <v>256.12</v>
      </c>
      <c r="E152" s="634">
        <f t="shared" si="32"/>
        <v>276.6096</v>
      </c>
      <c r="F152" s="716">
        <f t="shared" si="33"/>
        <v>276.61</v>
      </c>
      <c r="G152" s="262" t="s">
        <v>363</v>
      </c>
      <c r="H152" s="262" t="s">
        <v>23</v>
      </c>
      <c r="I152" s="263" t="s">
        <v>331</v>
      </c>
      <c r="J152" s="263"/>
      <c r="K152" s="264" t="s">
        <v>55</v>
      </c>
    </row>
    <row r="153" spans="1:11" ht="15" customHeight="1">
      <c r="A153" s="48"/>
      <c r="B153" s="701" t="s">
        <v>366</v>
      </c>
      <c r="C153" s="348">
        <v>493.26</v>
      </c>
      <c r="D153" s="348">
        <v>465.73</v>
      </c>
      <c r="E153" s="634">
        <f t="shared" si="32"/>
        <v>502.98840000000007</v>
      </c>
      <c r="F153" s="716">
        <f t="shared" si="33"/>
        <v>502.99</v>
      </c>
      <c r="G153" s="262" t="s">
        <v>367</v>
      </c>
      <c r="H153" s="262" t="s">
        <v>32</v>
      </c>
      <c r="I153" s="263" t="s">
        <v>331</v>
      </c>
      <c r="J153" s="263"/>
      <c r="K153" s="264" t="s">
        <v>3939</v>
      </c>
    </row>
    <row r="154" spans="1:11" ht="15" customHeight="1">
      <c r="A154" s="62"/>
      <c r="B154" s="265" t="s">
        <v>368</v>
      </c>
      <c r="C154" s="362">
        <v>263.61</v>
      </c>
      <c r="D154" s="362">
        <f>C154*1.03</f>
        <v>271.51830000000001</v>
      </c>
      <c r="E154" s="634">
        <f t="shared" si="32"/>
        <v>293.23976400000004</v>
      </c>
      <c r="F154" s="716">
        <f t="shared" si="33"/>
        <v>293.24</v>
      </c>
      <c r="G154" s="268" t="s">
        <v>367</v>
      </c>
      <c r="H154" s="268" t="s">
        <v>23</v>
      </c>
      <c r="I154" s="269" t="s">
        <v>331</v>
      </c>
      <c r="J154" s="269"/>
      <c r="K154" s="270" t="s">
        <v>3939</v>
      </c>
    </row>
    <row r="155" spans="1:11" ht="15" customHeight="1">
      <c r="A155" s="48"/>
      <c r="B155" s="49" t="s">
        <v>19</v>
      </c>
      <c r="C155" s="50"/>
      <c r="D155" s="51" t="s">
        <v>3930</v>
      </c>
      <c r="E155" s="51" t="s">
        <v>4055</v>
      </c>
      <c r="F155" s="51" t="s">
        <v>3930</v>
      </c>
      <c r="G155" s="51" t="s">
        <v>3048</v>
      </c>
      <c r="H155" s="112"/>
      <c r="I155" s="112"/>
      <c r="J155" s="112"/>
      <c r="K155" s="113"/>
    </row>
    <row r="156" spans="1:11" ht="15" customHeight="1">
      <c r="A156" s="48"/>
      <c r="B156" s="705" t="s">
        <v>352</v>
      </c>
      <c r="C156" s="347">
        <v>160.42999999999998</v>
      </c>
      <c r="D156" s="347">
        <v>151.44</v>
      </c>
      <c r="E156" s="634">
        <f t="shared" ref="E156:E157" si="34">D156*1.08</f>
        <v>163.55520000000001</v>
      </c>
      <c r="F156" s="716">
        <f t="shared" ref="F156:F157" si="35">ROUNDUP(E156,2)</f>
        <v>163.56</v>
      </c>
      <c r="G156" s="257" t="s">
        <v>3903</v>
      </c>
      <c r="H156" s="257"/>
      <c r="I156" s="257"/>
      <c r="J156" s="257"/>
      <c r="K156" s="258"/>
    </row>
    <row r="157" spans="1:11" ht="15" customHeight="1" thickBot="1">
      <c r="A157" s="54"/>
      <c r="B157" s="710" t="s">
        <v>371</v>
      </c>
      <c r="C157" s="349">
        <v>223.45999999999998</v>
      </c>
      <c r="D157" s="349">
        <f>C157*1.03</f>
        <v>230.16379999999998</v>
      </c>
      <c r="E157" s="634">
        <f t="shared" si="34"/>
        <v>248.57690399999998</v>
      </c>
      <c r="F157" s="716">
        <f t="shared" si="35"/>
        <v>248.57999999999998</v>
      </c>
      <c r="G157" s="276" t="s">
        <v>3904</v>
      </c>
      <c r="H157" s="276"/>
      <c r="I157" s="276"/>
      <c r="J157" s="276"/>
      <c r="K157" s="277"/>
    </row>
    <row r="158" spans="1:11" ht="15" customHeight="1" thickBot="1">
      <c r="A158" s="285"/>
      <c r="B158" s="122"/>
      <c r="C158" s="122"/>
      <c r="D158" s="122"/>
      <c r="E158" s="122"/>
      <c r="F158" s="122"/>
      <c r="G158" s="122"/>
      <c r="H158" s="122"/>
      <c r="I158" s="122"/>
      <c r="J158" s="122"/>
      <c r="K158" s="288"/>
    </row>
    <row r="159" spans="1:11" ht="15" customHeight="1">
      <c r="A159" s="45"/>
      <c r="B159" s="448" t="s">
        <v>3994</v>
      </c>
      <c r="C159" s="449"/>
      <c r="D159" s="449"/>
      <c r="E159" s="449"/>
      <c r="F159" s="449"/>
      <c r="G159" s="449"/>
      <c r="H159" s="449"/>
      <c r="I159" s="449"/>
      <c r="J159" s="449"/>
      <c r="K159" s="450"/>
    </row>
    <row r="160" spans="1:11" ht="15" customHeight="1">
      <c r="A160" s="48"/>
      <c r="B160" s="49" t="s">
        <v>19</v>
      </c>
      <c r="C160" s="50"/>
      <c r="D160" s="51" t="s">
        <v>3930</v>
      </c>
      <c r="E160" s="51" t="s">
        <v>4055</v>
      </c>
      <c r="F160" s="51" t="s">
        <v>3930</v>
      </c>
      <c r="G160" s="51" t="s">
        <v>3048</v>
      </c>
      <c r="H160" s="51" t="s">
        <v>21</v>
      </c>
      <c r="I160" s="51" t="s">
        <v>13</v>
      </c>
      <c r="J160" s="51" t="s">
        <v>51</v>
      </c>
      <c r="K160" s="84" t="s">
        <v>784</v>
      </c>
    </row>
    <row r="161" spans="1:11" ht="15" customHeight="1">
      <c r="A161" s="48"/>
      <c r="B161" s="705" t="s">
        <v>1511</v>
      </c>
      <c r="C161" s="347">
        <v>170.19</v>
      </c>
      <c r="D161" s="347">
        <f t="shared" ref="D161:D166" si="36">C161*1.03</f>
        <v>175.29570000000001</v>
      </c>
      <c r="E161" s="634">
        <f t="shared" ref="E161:E166" si="37">D161*1.08</f>
        <v>189.31935600000003</v>
      </c>
      <c r="F161" s="716">
        <f t="shared" ref="F161:F166" si="38">ROUNDUP(E161,2)</f>
        <v>189.32</v>
      </c>
      <c r="G161" s="256" t="s">
        <v>3277</v>
      </c>
      <c r="H161" s="256" t="s">
        <v>119</v>
      </c>
      <c r="I161" s="256" t="s">
        <v>1512</v>
      </c>
      <c r="J161" s="256" t="s">
        <v>1513</v>
      </c>
      <c r="K161" s="302" t="s">
        <v>56</v>
      </c>
    </row>
    <row r="162" spans="1:11" ht="15" customHeight="1">
      <c r="A162" s="48"/>
      <c r="B162" s="701" t="s">
        <v>1514</v>
      </c>
      <c r="C162" s="348">
        <v>280.42</v>
      </c>
      <c r="D162" s="348">
        <f t="shared" si="36"/>
        <v>288.83260000000001</v>
      </c>
      <c r="E162" s="634">
        <f t="shared" si="37"/>
        <v>311.93920800000001</v>
      </c>
      <c r="F162" s="716">
        <f t="shared" si="38"/>
        <v>311.94</v>
      </c>
      <c r="G162" s="262" t="s">
        <v>3277</v>
      </c>
      <c r="H162" s="262" t="s">
        <v>32</v>
      </c>
      <c r="I162" s="262" t="s">
        <v>1515</v>
      </c>
      <c r="J162" s="262" t="s">
        <v>1513</v>
      </c>
      <c r="K162" s="304" t="s">
        <v>56</v>
      </c>
    </row>
    <row r="163" spans="1:11" ht="15" customHeight="1">
      <c r="A163" s="48"/>
      <c r="B163" s="701" t="s">
        <v>1516</v>
      </c>
      <c r="C163" s="348">
        <v>170.19</v>
      </c>
      <c r="D163" s="348">
        <v>175.31</v>
      </c>
      <c r="E163" s="634">
        <f t="shared" si="37"/>
        <v>189.3348</v>
      </c>
      <c r="F163" s="716">
        <f t="shared" si="38"/>
        <v>189.34</v>
      </c>
      <c r="G163" s="262" t="s">
        <v>3278</v>
      </c>
      <c r="H163" s="262" t="s">
        <v>119</v>
      </c>
      <c r="I163" s="262" t="s">
        <v>1517</v>
      </c>
      <c r="J163" s="262" t="s">
        <v>1513</v>
      </c>
      <c r="K163" s="304" t="s">
        <v>56</v>
      </c>
    </row>
    <row r="164" spans="1:11" ht="15" customHeight="1">
      <c r="A164" s="48"/>
      <c r="B164" s="701" t="s">
        <v>1518</v>
      </c>
      <c r="C164" s="348">
        <v>280.42</v>
      </c>
      <c r="D164" s="348">
        <f t="shared" si="36"/>
        <v>288.83260000000001</v>
      </c>
      <c r="E164" s="634">
        <f t="shared" si="37"/>
        <v>311.93920800000001</v>
      </c>
      <c r="F164" s="716">
        <f t="shared" si="38"/>
        <v>311.94</v>
      </c>
      <c r="G164" s="262" t="s">
        <v>3278</v>
      </c>
      <c r="H164" s="262" t="s">
        <v>32</v>
      </c>
      <c r="I164" s="262" t="s">
        <v>1515</v>
      </c>
      <c r="J164" s="262" t="s">
        <v>1513</v>
      </c>
      <c r="K164" s="304" t="s">
        <v>56</v>
      </c>
    </row>
    <row r="165" spans="1:11" ht="15" customHeight="1">
      <c r="A165" s="48"/>
      <c r="B165" s="701" t="s">
        <v>1519</v>
      </c>
      <c r="C165" s="348">
        <v>170.19</v>
      </c>
      <c r="D165" s="348">
        <f t="shared" si="36"/>
        <v>175.29570000000001</v>
      </c>
      <c r="E165" s="634">
        <f t="shared" si="37"/>
        <v>189.31935600000003</v>
      </c>
      <c r="F165" s="716">
        <f t="shared" si="38"/>
        <v>189.32</v>
      </c>
      <c r="G165" s="262" t="s">
        <v>3278</v>
      </c>
      <c r="H165" s="262" t="s">
        <v>23</v>
      </c>
      <c r="I165" s="262" t="s">
        <v>1512</v>
      </c>
      <c r="J165" s="262" t="s">
        <v>1513</v>
      </c>
      <c r="K165" s="304" t="s">
        <v>56</v>
      </c>
    </row>
    <row r="166" spans="1:11" ht="15" customHeight="1" thickBot="1">
      <c r="A166" s="54"/>
      <c r="B166" s="710" t="s">
        <v>1520</v>
      </c>
      <c r="C166" s="349">
        <v>280.42</v>
      </c>
      <c r="D166" s="349">
        <f t="shared" si="36"/>
        <v>288.83260000000001</v>
      </c>
      <c r="E166" s="634">
        <f t="shared" si="37"/>
        <v>311.93920800000001</v>
      </c>
      <c r="F166" s="716">
        <f t="shared" si="38"/>
        <v>311.94</v>
      </c>
      <c r="G166" s="292" t="s">
        <v>3278</v>
      </c>
      <c r="H166" s="292" t="s">
        <v>32</v>
      </c>
      <c r="I166" s="292" t="s">
        <v>1515</v>
      </c>
      <c r="J166" s="292" t="s">
        <v>1513</v>
      </c>
      <c r="K166" s="306" t="s">
        <v>56</v>
      </c>
    </row>
    <row r="167" spans="1:11" ht="15" customHeight="1" thickBot="1">
      <c r="A167" s="285"/>
      <c r="B167" s="122"/>
      <c r="C167" s="122"/>
      <c r="D167" s="122"/>
      <c r="E167" s="122"/>
      <c r="F167" s="122"/>
      <c r="G167" s="122"/>
      <c r="H167" s="122"/>
      <c r="I167" s="122"/>
      <c r="J167" s="122"/>
      <c r="K167" s="288"/>
    </row>
    <row r="168" spans="1:11" ht="15" customHeight="1">
      <c r="A168" s="45"/>
      <c r="B168" s="88" t="s">
        <v>1521</v>
      </c>
      <c r="C168" s="46"/>
      <c r="D168" s="46"/>
      <c r="E168" s="46"/>
      <c r="F168" s="46"/>
      <c r="G168" s="46" t="s">
        <v>1390</v>
      </c>
      <c r="H168" s="46"/>
      <c r="I168" s="46"/>
      <c r="J168" s="46"/>
      <c r="K168" s="47"/>
    </row>
    <row r="169" spans="1:11" ht="15" customHeight="1">
      <c r="A169" s="48"/>
      <c r="B169" s="127" t="s">
        <v>19</v>
      </c>
      <c r="C169" s="138"/>
      <c r="D169" s="51" t="s">
        <v>3930</v>
      </c>
      <c r="E169" s="51" t="s">
        <v>4055</v>
      </c>
      <c r="F169" s="51" t="s">
        <v>3930</v>
      </c>
      <c r="G169" s="224" t="s">
        <v>3048</v>
      </c>
      <c r="H169" s="224" t="s">
        <v>21</v>
      </c>
      <c r="I169" s="224" t="s">
        <v>13</v>
      </c>
      <c r="J169" s="129" t="s">
        <v>51</v>
      </c>
      <c r="K169" s="130"/>
    </row>
    <row r="170" spans="1:11" ht="15" customHeight="1">
      <c r="A170" s="48"/>
      <c r="B170" s="705" t="s">
        <v>3279</v>
      </c>
      <c r="C170" s="430">
        <v>412</v>
      </c>
      <c r="D170" s="347">
        <f>C170*1.03</f>
        <v>424.36</v>
      </c>
      <c r="E170" s="634">
        <f t="shared" ref="E170:E175" si="39">D170*1.08</f>
        <v>458.30880000000002</v>
      </c>
      <c r="F170" s="716">
        <f t="shared" ref="F170:F175" si="40">ROUNDUP(E170,2)</f>
        <v>458.31</v>
      </c>
      <c r="G170" s="256" t="s">
        <v>3285</v>
      </c>
      <c r="H170" s="256" t="s">
        <v>119</v>
      </c>
      <c r="I170" s="256" t="s">
        <v>122</v>
      </c>
      <c r="J170" s="257" t="s">
        <v>1524</v>
      </c>
      <c r="K170" s="258"/>
    </row>
    <row r="171" spans="1:11" ht="15" customHeight="1">
      <c r="A171" s="48"/>
      <c r="B171" s="701" t="s">
        <v>3280</v>
      </c>
      <c r="C171" s="431">
        <v>917.12</v>
      </c>
      <c r="D171" s="348">
        <v>865.92</v>
      </c>
      <c r="E171" s="634">
        <f t="shared" si="39"/>
        <v>935.19360000000006</v>
      </c>
      <c r="F171" s="716">
        <f t="shared" si="40"/>
        <v>935.2</v>
      </c>
      <c r="G171" s="262" t="s">
        <v>3285</v>
      </c>
      <c r="H171" s="262" t="s">
        <v>3289</v>
      </c>
      <c r="I171" s="262" t="s">
        <v>30</v>
      </c>
      <c r="J171" s="263" t="s">
        <v>1524</v>
      </c>
      <c r="K171" s="264"/>
    </row>
    <row r="172" spans="1:11" ht="15" customHeight="1">
      <c r="A172" s="48"/>
      <c r="B172" s="701" t="s">
        <v>3281</v>
      </c>
      <c r="C172" s="431">
        <v>1168.02</v>
      </c>
      <c r="D172" s="348">
        <v>1102.82</v>
      </c>
      <c r="E172" s="634">
        <f t="shared" si="39"/>
        <v>1191.0455999999999</v>
      </c>
      <c r="F172" s="716">
        <f t="shared" si="40"/>
        <v>1191.05</v>
      </c>
      <c r="G172" s="262" t="s">
        <v>3285</v>
      </c>
      <c r="H172" s="262" t="s">
        <v>3290</v>
      </c>
      <c r="I172" s="262" t="s">
        <v>30</v>
      </c>
      <c r="J172" s="263" t="s">
        <v>3286</v>
      </c>
      <c r="K172" s="264"/>
    </row>
    <row r="173" spans="1:11" ht="15" customHeight="1">
      <c r="A173" s="48"/>
      <c r="B173" s="701" t="s">
        <v>3282</v>
      </c>
      <c r="C173" s="431">
        <v>526.16999999999996</v>
      </c>
      <c r="D173" s="348">
        <v>541.97</v>
      </c>
      <c r="E173" s="634">
        <f t="shared" si="39"/>
        <v>585.32760000000007</v>
      </c>
      <c r="F173" s="716">
        <f t="shared" si="40"/>
        <v>585.33000000000004</v>
      </c>
      <c r="G173" s="262" t="s">
        <v>3288</v>
      </c>
      <c r="H173" s="262" t="s">
        <v>119</v>
      </c>
      <c r="I173" s="262" t="s">
        <v>122</v>
      </c>
      <c r="J173" s="263" t="s">
        <v>3287</v>
      </c>
      <c r="K173" s="264"/>
    </row>
    <row r="174" spans="1:11" ht="15" customHeight="1">
      <c r="A174" s="48"/>
      <c r="B174" s="701" t="s">
        <v>3283</v>
      </c>
      <c r="C174" s="431">
        <v>1106.97</v>
      </c>
      <c r="D174" s="348">
        <v>1045.17</v>
      </c>
      <c r="E174" s="634">
        <f t="shared" si="39"/>
        <v>1128.7836000000002</v>
      </c>
      <c r="F174" s="716">
        <f t="shared" si="40"/>
        <v>1128.79</v>
      </c>
      <c r="G174" s="262" t="s">
        <v>3288</v>
      </c>
      <c r="H174" s="262" t="s">
        <v>3289</v>
      </c>
      <c r="I174" s="262" t="s">
        <v>30</v>
      </c>
      <c r="J174" s="263" t="s">
        <v>3287</v>
      </c>
      <c r="K174" s="264"/>
    </row>
    <row r="175" spans="1:11" ht="15" customHeight="1" thickBot="1">
      <c r="A175" s="54"/>
      <c r="B175" s="710" t="s">
        <v>3284</v>
      </c>
      <c r="C175" s="432">
        <v>1491.05</v>
      </c>
      <c r="D175" s="349">
        <v>1407.82</v>
      </c>
      <c r="E175" s="634">
        <f t="shared" si="39"/>
        <v>1520.4456</v>
      </c>
      <c r="F175" s="716">
        <f t="shared" si="40"/>
        <v>1520.45</v>
      </c>
      <c r="G175" s="292" t="s">
        <v>3288</v>
      </c>
      <c r="H175" s="292" t="s">
        <v>3290</v>
      </c>
      <c r="I175" s="292" t="s">
        <v>30</v>
      </c>
      <c r="J175" s="276" t="s">
        <v>3287</v>
      </c>
      <c r="K175" s="277"/>
    </row>
    <row r="176" spans="1:11" ht="15" customHeight="1">
      <c r="A176" s="45"/>
      <c r="B176" s="444" t="s">
        <v>1522</v>
      </c>
      <c r="C176" s="46"/>
      <c r="D176" s="46"/>
      <c r="E176" s="46"/>
      <c r="F176" s="46"/>
      <c r="G176" s="46"/>
      <c r="H176" s="46"/>
      <c r="I176" s="46"/>
      <c r="J176" s="46"/>
      <c r="K176" s="47"/>
    </row>
    <row r="177" spans="1:11" ht="15" customHeight="1">
      <c r="A177" s="48"/>
      <c r="B177" s="49" t="s">
        <v>19</v>
      </c>
      <c r="C177" s="50"/>
      <c r="D177" s="51" t="s">
        <v>3930</v>
      </c>
      <c r="E177" s="51" t="s">
        <v>4055</v>
      </c>
      <c r="F177" s="51" t="s">
        <v>3930</v>
      </c>
      <c r="G177" s="51" t="s">
        <v>3048</v>
      </c>
      <c r="H177" s="51" t="s">
        <v>21</v>
      </c>
      <c r="I177" s="51" t="s">
        <v>13</v>
      </c>
      <c r="J177" s="248" t="s">
        <v>51</v>
      </c>
      <c r="K177" s="53"/>
    </row>
    <row r="178" spans="1:11" ht="50.1" customHeight="1" thickBot="1">
      <c r="A178" s="54"/>
      <c r="B178" s="190" t="s">
        <v>1522</v>
      </c>
      <c r="C178" s="370">
        <v>1973.33</v>
      </c>
      <c r="D178" s="370">
        <v>771.47</v>
      </c>
      <c r="E178" s="634">
        <f>D178*1.08</f>
        <v>833.18760000000009</v>
      </c>
      <c r="F178" s="716">
        <v>1851.53</v>
      </c>
      <c r="G178" s="191" t="s">
        <v>1523</v>
      </c>
      <c r="H178" s="191" t="s">
        <v>119</v>
      </c>
      <c r="I178" s="191" t="s">
        <v>1005</v>
      </c>
      <c r="J178" s="81" t="s">
        <v>1524</v>
      </c>
      <c r="K178" s="82"/>
    </row>
    <row r="179" spans="1:11" ht="15" customHeight="1" thickBot="1">
      <c r="A179" s="285"/>
      <c r="B179" s="122"/>
      <c r="C179" s="122"/>
      <c r="D179" s="122"/>
      <c r="E179" s="122"/>
      <c r="F179" s="122"/>
      <c r="G179" s="122"/>
      <c r="H179" s="122"/>
      <c r="I179" s="122"/>
      <c r="J179" s="122"/>
      <c r="K179" s="288"/>
    </row>
    <row r="180" spans="1:11" ht="15" customHeight="1">
      <c r="A180" s="45"/>
      <c r="B180" s="58" t="s">
        <v>3995</v>
      </c>
      <c r="C180" s="46"/>
      <c r="D180" s="46"/>
      <c r="E180" s="46"/>
      <c r="F180" s="46"/>
      <c r="G180" s="46"/>
      <c r="H180" s="46"/>
      <c r="I180" s="46"/>
      <c r="J180" s="46"/>
      <c r="K180" s="47"/>
    </row>
    <row r="181" spans="1:11" ht="15" customHeight="1">
      <c r="A181" s="48"/>
      <c r="B181" s="49" t="s">
        <v>19</v>
      </c>
      <c r="C181" s="50"/>
      <c r="D181" s="51" t="s">
        <v>3930</v>
      </c>
      <c r="E181" s="51" t="s">
        <v>4055</v>
      </c>
      <c r="F181" s="51" t="s">
        <v>3930</v>
      </c>
      <c r="G181" s="51" t="s">
        <v>3048</v>
      </c>
      <c r="H181" s="248"/>
      <c r="I181" s="248"/>
      <c r="J181" s="248"/>
      <c r="K181" s="53"/>
    </row>
    <row r="182" spans="1:11" ht="30" customHeight="1">
      <c r="A182" s="48"/>
      <c r="B182" s="705" t="s">
        <v>1525</v>
      </c>
      <c r="C182" s="347">
        <v>167.39999999999998</v>
      </c>
      <c r="D182" s="347">
        <v>172.43</v>
      </c>
      <c r="E182" s="634">
        <f t="shared" ref="E182:E183" si="41">D182*1.08</f>
        <v>186.22440000000003</v>
      </c>
      <c r="F182" s="716">
        <f t="shared" ref="F182:F183" si="42">ROUNDUP(E182,2)</f>
        <v>186.23</v>
      </c>
      <c r="G182" s="257" t="s">
        <v>3291</v>
      </c>
      <c r="H182" s="257"/>
      <c r="I182" s="257"/>
      <c r="J182" s="257"/>
      <c r="K182" s="258"/>
    </row>
    <row r="183" spans="1:11" ht="30" customHeight="1" thickBot="1">
      <c r="A183" s="54"/>
      <c r="B183" s="710" t="s">
        <v>1526</v>
      </c>
      <c r="C183" s="349">
        <v>574.77</v>
      </c>
      <c r="D183" s="349">
        <v>592.03</v>
      </c>
      <c r="E183" s="634">
        <f t="shared" si="41"/>
        <v>639.39240000000007</v>
      </c>
      <c r="F183" s="716">
        <f t="shared" si="42"/>
        <v>639.4</v>
      </c>
      <c r="G183" s="276" t="s">
        <v>3292</v>
      </c>
      <c r="H183" s="276"/>
      <c r="I183" s="276"/>
      <c r="J183" s="276"/>
      <c r="K183" s="277"/>
    </row>
    <row r="184" spans="1:11" ht="15" customHeight="1" thickBot="1">
      <c r="A184" s="285"/>
      <c r="B184" s="122"/>
      <c r="C184" s="122"/>
      <c r="D184" s="122"/>
      <c r="E184" s="122"/>
      <c r="F184" s="122"/>
      <c r="G184" s="122"/>
      <c r="H184" s="122"/>
      <c r="I184" s="122"/>
      <c r="J184" s="122"/>
      <c r="K184" s="288"/>
    </row>
    <row r="185" spans="1:11" ht="15" customHeight="1">
      <c r="A185" s="45"/>
      <c r="B185" s="74" t="s">
        <v>1527</v>
      </c>
      <c r="C185" s="66"/>
      <c r="D185" s="66"/>
      <c r="E185" s="66"/>
      <c r="F185" s="66"/>
      <c r="G185" s="66"/>
      <c r="H185" s="66"/>
      <c r="I185" s="66"/>
      <c r="J185" s="66"/>
      <c r="K185" s="67"/>
    </row>
    <row r="186" spans="1:11" ht="15" customHeight="1">
      <c r="A186" s="48"/>
      <c r="B186" s="132" t="s">
        <v>1391</v>
      </c>
      <c r="C186" s="133"/>
      <c r="D186" s="133"/>
      <c r="E186" s="133"/>
      <c r="F186" s="133"/>
      <c r="G186" s="133"/>
      <c r="H186" s="133"/>
      <c r="I186" s="133"/>
      <c r="J186" s="133"/>
      <c r="K186" s="222"/>
    </row>
    <row r="187" spans="1:11" ht="15" customHeight="1">
      <c r="A187" s="48"/>
      <c r="B187" s="49" t="s">
        <v>19</v>
      </c>
      <c r="C187" s="51"/>
      <c r="D187" s="51" t="s">
        <v>3930</v>
      </c>
      <c r="E187" s="51" t="s">
        <v>4055</v>
      </c>
      <c r="F187" s="51" t="s">
        <v>3930</v>
      </c>
      <c r="G187" s="51" t="s">
        <v>3048</v>
      </c>
      <c r="H187" s="51" t="s">
        <v>21</v>
      </c>
      <c r="I187" s="248" t="s">
        <v>13</v>
      </c>
      <c r="J187" s="248"/>
      <c r="K187" s="53"/>
    </row>
    <row r="188" spans="1:11" ht="15" customHeight="1">
      <c r="A188" s="48"/>
      <c r="B188" s="705" t="s">
        <v>1528</v>
      </c>
      <c r="C188" s="347">
        <v>90.84</v>
      </c>
      <c r="D188" s="347">
        <f>C188*1.03</f>
        <v>93.565200000000004</v>
      </c>
      <c r="E188" s="634">
        <f t="shared" ref="E188:E190" si="43">D188*1.08</f>
        <v>101.05041600000001</v>
      </c>
      <c r="F188" s="716">
        <f t="shared" ref="F188:F190" si="44">ROUNDUP(E188,2)</f>
        <v>101.06</v>
      </c>
      <c r="G188" s="256" t="s">
        <v>1529</v>
      </c>
      <c r="H188" s="256" t="s">
        <v>3293</v>
      </c>
      <c r="I188" s="257" t="s">
        <v>3785</v>
      </c>
      <c r="J188" s="257"/>
      <c r="K188" s="258"/>
    </row>
    <row r="189" spans="1:11" ht="15" customHeight="1">
      <c r="A189" s="48"/>
      <c r="B189" s="701" t="s">
        <v>3759</v>
      </c>
      <c r="C189" s="348">
        <v>111.06</v>
      </c>
      <c r="D189" s="348">
        <v>114.4</v>
      </c>
      <c r="E189" s="634">
        <f t="shared" si="43"/>
        <v>123.55200000000002</v>
      </c>
      <c r="F189" s="716">
        <f t="shared" si="44"/>
        <v>123.56</v>
      </c>
      <c r="G189" s="262" t="s">
        <v>1529</v>
      </c>
      <c r="H189" s="262" t="s">
        <v>3293</v>
      </c>
      <c r="I189" s="263" t="s">
        <v>3786</v>
      </c>
      <c r="J189" s="263"/>
      <c r="K189" s="264"/>
    </row>
    <row r="190" spans="1:11" ht="15" customHeight="1" thickBot="1">
      <c r="A190" s="54"/>
      <c r="B190" s="467" t="s">
        <v>3760</v>
      </c>
      <c r="C190" s="349">
        <v>20.23</v>
      </c>
      <c r="D190" s="349">
        <v>17.37</v>
      </c>
      <c r="E190" s="634">
        <f t="shared" si="43"/>
        <v>18.759600000000002</v>
      </c>
      <c r="F190" s="716">
        <f t="shared" si="44"/>
        <v>18.760000000000002</v>
      </c>
      <c r="G190" s="276" t="s">
        <v>3784</v>
      </c>
      <c r="H190" s="292"/>
      <c r="I190" s="276"/>
      <c r="J190" s="276"/>
      <c r="K190" s="277"/>
    </row>
    <row r="191" spans="1:11" ht="15" customHeight="1">
      <c r="A191" s="45"/>
      <c r="B191" s="58" t="s">
        <v>1392</v>
      </c>
      <c r="C191" s="46"/>
      <c r="D191" s="46"/>
      <c r="E191" s="46"/>
      <c r="F191" s="46"/>
      <c r="G191" s="46"/>
      <c r="H191" s="451"/>
      <c r="I191" s="46"/>
      <c r="J191" s="46"/>
      <c r="K191" s="47"/>
    </row>
    <row r="192" spans="1:11" ht="28.5" customHeight="1" thickBot="1">
      <c r="A192" s="54"/>
      <c r="B192" s="190" t="s">
        <v>1530</v>
      </c>
      <c r="C192" s="370">
        <v>27.21</v>
      </c>
      <c r="D192" s="381">
        <v>28.02</v>
      </c>
      <c r="E192" s="634">
        <f>D192*1.08</f>
        <v>30.261600000000001</v>
      </c>
      <c r="F192" s="716">
        <f t="shared" ref="F192" si="45">ROUNDUP(E192,2)</f>
        <v>30.270000000000003</v>
      </c>
      <c r="G192" s="191" t="s">
        <v>1531</v>
      </c>
      <c r="H192" s="191" t="s">
        <v>119</v>
      </c>
      <c r="I192" s="81" t="s">
        <v>1459</v>
      </c>
      <c r="J192" s="81"/>
      <c r="K192" s="82"/>
    </row>
    <row r="193" spans="1:11" ht="15" customHeight="1">
      <c r="A193" s="45"/>
      <c r="B193" s="58" t="s">
        <v>1392</v>
      </c>
      <c r="C193" s="46"/>
      <c r="D193" s="46"/>
      <c r="E193" s="46"/>
      <c r="F193" s="46"/>
      <c r="G193" s="46"/>
      <c r="H193" s="451"/>
      <c r="I193" s="46"/>
      <c r="J193" s="46"/>
      <c r="K193" s="47"/>
    </row>
    <row r="194" spans="1:11" ht="28.5" customHeight="1" thickBot="1">
      <c r="A194" s="54"/>
      <c r="B194" s="190" t="s">
        <v>3710</v>
      </c>
      <c r="C194" s="370">
        <v>29.51</v>
      </c>
      <c r="D194" s="381">
        <f>C194*1.03</f>
        <v>30.395300000000002</v>
      </c>
      <c r="E194" s="634">
        <f>D194*1.08</f>
        <v>32.826924000000005</v>
      </c>
      <c r="F194" s="716">
        <f t="shared" ref="F194" si="46">ROUNDUP(E194,2)</f>
        <v>32.83</v>
      </c>
      <c r="G194" s="191" t="s">
        <v>1532</v>
      </c>
      <c r="H194" s="191" t="s">
        <v>119</v>
      </c>
      <c r="I194" s="81" t="s">
        <v>1533</v>
      </c>
      <c r="J194" s="81"/>
      <c r="K194" s="82"/>
    </row>
    <row r="195" spans="1:11" ht="15" customHeight="1">
      <c r="A195" s="45"/>
      <c r="B195" s="58" t="s">
        <v>1393</v>
      </c>
      <c r="C195" s="46"/>
      <c r="D195" s="46"/>
      <c r="E195" s="46"/>
      <c r="F195" s="46"/>
      <c r="G195" s="46"/>
      <c r="H195" s="451"/>
      <c r="I195" s="46"/>
      <c r="J195" s="46"/>
      <c r="K195" s="47"/>
    </row>
    <row r="196" spans="1:11" ht="28.5" customHeight="1" thickBot="1">
      <c r="A196" s="54"/>
      <c r="B196" s="190" t="s">
        <v>1534</v>
      </c>
      <c r="C196" s="370">
        <v>64.56</v>
      </c>
      <c r="D196" s="381">
        <f>C196*1.03</f>
        <v>66.496800000000007</v>
      </c>
      <c r="E196" s="634">
        <f>D196*1.08</f>
        <v>71.816544000000007</v>
      </c>
      <c r="F196" s="716">
        <f t="shared" ref="F196" si="47">ROUNDUP(E196,2)</f>
        <v>71.820000000000007</v>
      </c>
      <c r="G196" s="191" t="s">
        <v>1535</v>
      </c>
      <c r="H196" s="191" t="s">
        <v>119</v>
      </c>
      <c r="I196" s="81" t="s">
        <v>1434</v>
      </c>
      <c r="J196" s="81"/>
      <c r="K196" s="82"/>
    </row>
    <row r="197" spans="1:11" ht="15" customHeight="1">
      <c r="A197" s="45"/>
      <c r="B197" s="452" t="s">
        <v>1394</v>
      </c>
      <c r="C197" s="61"/>
      <c r="D197" s="61"/>
      <c r="E197" s="61"/>
      <c r="F197" s="61"/>
      <c r="G197" s="61"/>
      <c r="H197" s="61"/>
      <c r="I197" s="46"/>
      <c r="J197" s="46"/>
      <c r="K197" s="47"/>
    </row>
    <row r="198" spans="1:11" ht="15" customHeight="1">
      <c r="A198" s="48"/>
      <c r="B198" s="49" t="s">
        <v>19</v>
      </c>
      <c r="C198" s="51"/>
      <c r="D198" s="51" t="s">
        <v>3930</v>
      </c>
      <c r="E198" s="51" t="s">
        <v>4055</v>
      </c>
      <c r="F198" s="51" t="s">
        <v>3930</v>
      </c>
      <c r="G198" s="51" t="s">
        <v>3048</v>
      </c>
      <c r="H198" s="248"/>
      <c r="I198" s="248"/>
      <c r="J198" s="51" t="s">
        <v>21</v>
      </c>
      <c r="K198" s="53"/>
    </row>
    <row r="199" spans="1:11" ht="15" customHeight="1">
      <c r="A199" s="48"/>
      <c r="B199" s="705" t="s">
        <v>1536</v>
      </c>
      <c r="C199" s="347">
        <v>27.860000000000003</v>
      </c>
      <c r="D199" s="347">
        <v>28.71</v>
      </c>
      <c r="E199" s="634">
        <f t="shared" ref="E199:E200" si="48">D199*1.08</f>
        <v>31.006800000000002</v>
      </c>
      <c r="F199" s="716">
        <f t="shared" ref="F199:F200" si="49">ROUNDUP(E199,2)</f>
        <v>31.01</v>
      </c>
      <c r="G199" s="257" t="s">
        <v>3294</v>
      </c>
      <c r="H199" s="257"/>
      <c r="I199" s="257"/>
      <c r="J199" s="256" t="s">
        <v>119</v>
      </c>
      <c r="K199" s="258"/>
    </row>
    <row r="200" spans="1:11" ht="15" customHeight="1" thickBot="1">
      <c r="A200" s="54"/>
      <c r="B200" s="710" t="s">
        <v>1537</v>
      </c>
      <c r="C200" s="349">
        <v>41.519999999999996</v>
      </c>
      <c r="D200" s="349">
        <f>C200*1.03</f>
        <v>42.765599999999999</v>
      </c>
      <c r="E200" s="634">
        <f t="shared" si="48"/>
        <v>46.186848000000005</v>
      </c>
      <c r="F200" s="716">
        <f t="shared" si="49"/>
        <v>46.19</v>
      </c>
      <c r="G200" s="276" t="s">
        <v>3295</v>
      </c>
      <c r="H200" s="276"/>
      <c r="I200" s="276"/>
      <c r="J200" s="292" t="s">
        <v>119</v>
      </c>
      <c r="K200" s="277"/>
    </row>
    <row r="201" spans="1:11" ht="15" customHeight="1">
      <c r="A201" s="45"/>
      <c r="B201" s="58" t="s">
        <v>1395</v>
      </c>
      <c r="C201" s="46"/>
      <c r="D201" s="46"/>
      <c r="E201" s="46"/>
      <c r="F201" s="46"/>
      <c r="G201" s="451"/>
      <c r="H201" s="46"/>
      <c r="I201" s="46"/>
      <c r="J201" s="46"/>
      <c r="K201" s="47"/>
    </row>
    <row r="202" spans="1:11" ht="15" customHeight="1">
      <c r="A202" s="48"/>
      <c r="B202" s="49" t="s">
        <v>19</v>
      </c>
      <c r="C202" s="51"/>
      <c r="D202" s="51" t="s">
        <v>3930</v>
      </c>
      <c r="E202" s="51" t="s">
        <v>4055</v>
      </c>
      <c r="F202" s="51" t="s">
        <v>3930</v>
      </c>
      <c r="G202" s="51" t="s">
        <v>3048</v>
      </c>
      <c r="H202" s="51" t="s">
        <v>21</v>
      </c>
      <c r="I202" s="248"/>
      <c r="J202" s="248"/>
      <c r="K202" s="53"/>
    </row>
    <row r="203" spans="1:11" ht="15" customHeight="1">
      <c r="A203" s="48"/>
      <c r="B203" s="705" t="s">
        <v>1538</v>
      </c>
      <c r="C203" s="347">
        <v>32.93</v>
      </c>
      <c r="D203" s="347">
        <v>33.93</v>
      </c>
      <c r="E203" s="634">
        <f t="shared" ref="E203:E205" si="50">D203*1.08</f>
        <v>36.644400000000005</v>
      </c>
      <c r="F203" s="716">
        <f t="shared" ref="F203:F205" si="51">ROUNDUP(E203,2)</f>
        <v>36.65</v>
      </c>
      <c r="G203" s="256" t="s">
        <v>1539</v>
      </c>
      <c r="H203" s="256" t="s">
        <v>119</v>
      </c>
      <c r="I203" s="257"/>
      <c r="J203" s="257"/>
      <c r="K203" s="258"/>
    </row>
    <row r="204" spans="1:11" ht="15" customHeight="1">
      <c r="A204" s="48"/>
      <c r="B204" s="701" t="s">
        <v>1540</v>
      </c>
      <c r="C204" s="348">
        <v>44.39</v>
      </c>
      <c r="D204" s="348">
        <v>45.74</v>
      </c>
      <c r="E204" s="634">
        <f t="shared" si="50"/>
        <v>49.399200000000008</v>
      </c>
      <c r="F204" s="716">
        <f t="shared" si="51"/>
        <v>49.4</v>
      </c>
      <c r="G204" s="262" t="s">
        <v>1541</v>
      </c>
      <c r="H204" s="262" t="s">
        <v>119</v>
      </c>
      <c r="I204" s="263"/>
      <c r="J204" s="263"/>
      <c r="K204" s="264"/>
    </row>
    <row r="205" spans="1:11" ht="15" customHeight="1" thickBot="1">
      <c r="A205" s="54"/>
      <c r="B205" s="710" t="s">
        <v>1542</v>
      </c>
      <c r="C205" s="349">
        <v>62.11</v>
      </c>
      <c r="D205" s="349">
        <v>63.99</v>
      </c>
      <c r="E205" s="634">
        <f t="shared" si="50"/>
        <v>69.109200000000001</v>
      </c>
      <c r="F205" s="716">
        <f t="shared" si="51"/>
        <v>69.11</v>
      </c>
      <c r="G205" s="292" t="s">
        <v>1543</v>
      </c>
      <c r="H205" s="292" t="s">
        <v>119</v>
      </c>
      <c r="I205" s="276"/>
      <c r="J205" s="276"/>
      <c r="K205" s="277"/>
    </row>
    <row r="206" spans="1:11" ht="15" customHeight="1" thickBot="1">
      <c r="A206" s="285"/>
      <c r="B206" s="122"/>
      <c r="C206" s="122"/>
      <c r="D206" s="122"/>
      <c r="E206" s="122"/>
      <c r="F206" s="122"/>
      <c r="G206" s="122"/>
      <c r="H206" s="122"/>
      <c r="I206" s="122"/>
      <c r="J206" s="122"/>
      <c r="K206" s="288"/>
    </row>
    <row r="207" spans="1:11" ht="15" customHeight="1">
      <c r="A207" s="45"/>
      <c r="B207" s="444" t="s">
        <v>3296</v>
      </c>
      <c r="C207" s="46"/>
      <c r="D207" s="46"/>
      <c r="E207" s="46"/>
      <c r="F207" s="46"/>
      <c r="G207" s="46"/>
      <c r="H207" s="46"/>
      <c r="I207" s="46"/>
      <c r="J207" s="46"/>
      <c r="K207" s="47"/>
    </row>
    <row r="208" spans="1:11" ht="15" customHeight="1">
      <c r="A208" s="48"/>
      <c r="B208" s="453" t="s">
        <v>3297</v>
      </c>
      <c r="C208" s="133"/>
      <c r="D208" s="133"/>
      <c r="E208" s="133"/>
      <c r="F208" s="133"/>
      <c r="G208" s="133"/>
      <c r="H208" s="133"/>
      <c r="I208" s="133"/>
      <c r="J208" s="133"/>
      <c r="K208" s="222"/>
    </row>
    <row r="209" spans="1:11" ht="15" customHeight="1">
      <c r="A209" s="48"/>
      <c r="B209" s="49" t="s">
        <v>19</v>
      </c>
      <c r="C209" s="50"/>
      <c r="D209" s="51" t="s">
        <v>3930</v>
      </c>
      <c r="E209" s="51" t="s">
        <v>4055</v>
      </c>
      <c r="F209" s="51" t="s">
        <v>3930</v>
      </c>
      <c r="G209" s="51" t="s">
        <v>3048</v>
      </c>
      <c r="H209" s="51" t="s">
        <v>21</v>
      </c>
      <c r="I209" s="51" t="s">
        <v>13</v>
      </c>
      <c r="J209" s="64" t="s">
        <v>51</v>
      </c>
      <c r="K209" s="53"/>
    </row>
    <row r="210" spans="1:11" ht="30" customHeight="1">
      <c r="A210" s="62"/>
      <c r="B210" s="705" t="s">
        <v>1544</v>
      </c>
      <c r="C210" s="347">
        <v>122.74000000000001</v>
      </c>
      <c r="D210" s="436">
        <v>136.30000000000001</v>
      </c>
      <c r="E210" s="634">
        <f t="shared" ref="E210:E211" si="52">D210*1.08</f>
        <v>147.20400000000004</v>
      </c>
      <c r="F210" s="716">
        <f t="shared" ref="F210:F211" si="53">ROUNDUP(E210,2)</f>
        <v>147.20999999999998</v>
      </c>
      <c r="G210" s="256" t="s">
        <v>1545</v>
      </c>
      <c r="H210" s="256" t="s">
        <v>1133</v>
      </c>
      <c r="I210" s="256" t="s">
        <v>1005</v>
      </c>
      <c r="J210" s="271" t="s">
        <v>55</v>
      </c>
      <c r="K210" s="258"/>
    </row>
    <row r="211" spans="1:11" ht="30" customHeight="1" thickBot="1">
      <c r="A211" s="63"/>
      <c r="B211" s="710" t="s">
        <v>1546</v>
      </c>
      <c r="C211" s="349">
        <v>191.35</v>
      </c>
      <c r="D211" s="351">
        <v>212.48</v>
      </c>
      <c r="E211" s="634">
        <f t="shared" si="52"/>
        <v>229.47839999999999</v>
      </c>
      <c r="F211" s="716">
        <f t="shared" si="53"/>
        <v>229.48</v>
      </c>
      <c r="G211" s="292" t="s">
        <v>1400</v>
      </c>
      <c r="H211" s="292" t="s">
        <v>3298</v>
      </c>
      <c r="I211" s="292" t="s">
        <v>1005</v>
      </c>
      <c r="J211" s="275" t="s">
        <v>3996</v>
      </c>
      <c r="K211" s="277"/>
    </row>
    <row r="212" spans="1:11" ht="15" customHeight="1">
      <c r="A212" s="45"/>
      <c r="B212" s="73" t="s">
        <v>1396</v>
      </c>
      <c r="C212" s="66"/>
      <c r="D212" s="66"/>
      <c r="E212" s="66"/>
      <c r="F212" s="66"/>
      <c r="G212" s="66"/>
      <c r="H212" s="66"/>
      <c r="I212" s="66"/>
      <c r="J212" s="66"/>
      <c r="K212" s="67"/>
    </row>
    <row r="213" spans="1:11" ht="30" customHeight="1">
      <c r="A213" s="48"/>
      <c r="B213" s="705" t="s">
        <v>1547</v>
      </c>
      <c r="C213" s="347">
        <v>261.42</v>
      </c>
      <c r="D213" s="347">
        <v>290.29000000000002</v>
      </c>
      <c r="E213" s="634">
        <f t="shared" ref="E213:E214" si="54">D213*1.08</f>
        <v>313.51320000000004</v>
      </c>
      <c r="F213" s="716">
        <f t="shared" ref="F213:F214" si="55">ROUNDUP(E213,2)</f>
        <v>313.52</v>
      </c>
      <c r="G213" s="256" t="s">
        <v>1548</v>
      </c>
      <c r="H213" s="256" t="s">
        <v>1133</v>
      </c>
      <c r="I213" s="256" t="s">
        <v>1005</v>
      </c>
      <c r="J213" s="257" t="s">
        <v>1549</v>
      </c>
      <c r="K213" s="258"/>
    </row>
    <row r="214" spans="1:11" ht="30" customHeight="1" thickBot="1">
      <c r="A214" s="54"/>
      <c r="B214" s="706" t="s">
        <v>1550</v>
      </c>
      <c r="C214" s="351">
        <v>208.10999999999999</v>
      </c>
      <c r="D214" s="351">
        <v>231.1</v>
      </c>
      <c r="E214" s="723">
        <f t="shared" si="54"/>
        <v>249.58800000000002</v>
      </c>
      <c r="F214" s="703">
        <f t="shared" si="55"/>
        <v>249.59</v>
      </c>
      <c r="G214" s="307" t="s">
        <v>1551</v>
      </c>
      <c r="H214" s="307" t="s">
        <v>1133</v>
      </c>
      <c r="I214" s="307" t="s">
        <v>1005</v>
      </c>
      <c r="J214" s="697" t="s">
        <v>1552</v>
      </c>
      <c r="K214" s="284"/>
    </row>
    <row r="215" spans="1:11" ht="15" customHeight="1" thickBot="1">
      <c r="A215" s="45"/>
      <c r="B215" s="738" t="s">
        <v>3299</v>
      </c>
      <c r="C215" s="739"/>
      <c r="D215" s="739"/>
      <c r="E215" s="739"/>
      <c r="F215" s="739"/>
      <c r="G215" s="739"/>
      <c r="H215" s="739"/>
      <c r="I215" s="739"/>
      <c r="J215" s="739"/>
      <c r="K215" s="740"/>
    </row>
    <row r="216" spans="1:11" ht="50.1" customHeight="1" thickBot="1">
      <c r="A216" s="54"/>
      <c r="B216" s="376" t="s">
        <v>1553</v>
      </c>
      <c r="C216" s="372">
        <v>113.25</v>
      </c>
      <c r="D216" s="372">
        <v>125.76</v>
      </c>
      <c r="E216" s="726">
        <f t="shared" ref="E216:E219" si="56">D216*1.08</f>
        <v>135.82080000000002</v>
      </c>
      <c r="F216" s="406">
        <f t="shared" ref="F216:F219" si="57">ROUNDUP(E216,2)</f>
        <v>135.82999999999998</v>
      </c>
      <c r="G216" s="150" t="s">
        <v>1554</v>
      </c>
      <c r="H216" s="150" t="s">
        <v>1133</v>
      </c>
      <c r="I216" s="150" t="s">
        <v>1005</v>
      </c>
      <c r="J216" s="146" t="s">
        <v>1424</v>
      </c>
      <c r="K216" s="147"/>
    </row>
    <row r="217" spans="1:11" ht="50.1" customHeight="1" thickBot="1">
      <c r="A217" s="218"/>
      <c r="B217" s="376" t="s">
        <v>1555</v>
      </c>
      <c r="C217" s="372">
        <v>95.58</v>
      </c>
      <c r="D217" s="372">
        <v>106.15</v>
      </c>
      <c r="E217" s="726">
        <f t="shared" si="56"/>
        <v>114.64200000000001</v>
      </c>
      <c r="F217" s="406">
        <f t="shared" si="57"/>
        <v>114.65</v>
      </c>
      <c r="G217" s="150" t="s">
        <v>1556</v>
      </c>
      <c r="H217" s="150" t="s">
        <v>119</v>
      </c>
      <c r="I217" s="150" t="s">
        <v>119</v>
      </c>
      <c r="J217" s="146" t="s">
        <v>1557</v>
      </c>
      <c r="K217" s="147"/>
    </row>
    <row r="218" spans="1:11" ht="50.1" customHeight="1" thickBot="1">
      <c r="A218" s="454"/>
      <c r="B218" s="376" t="s">
        <v>1558</v>
      </c>
      <c r="C218" s="372">
        <v>105.42</v>
      </c>
      <c r="D218" s="372">
        <v>117.07</v>
      </c>
      <c r="E218" s="726">
        <f t="shared" si="56"/>
        <v>126.43560000000001</v>
      </c>
      <c r="F218" s="406">
        <f t="shared" si="57"/>
        <v>126.44000000000001</v>
      </c>
      <c r="G218" s="150" t="s">
        <v>1559</v>
      </c>
      <c r="H218" s="150" t="s">
        <v>119</v>
      </c>
      <c r="I218" s="150" t="s">
        <v>1005</v>
      </c>
      <c r="J218" s="146" t="s">
        <v>1424</v>
      </c>
      <c r="K218" s="147"/>
    </row>
    <row r="219" spans="1:11" ht="50.1" customHeight="1" thickBot="1">
      <c r="A219" s="218"/>
      <c r="B219" s="43" t="s">
        <v>1560</v>
      </c>
      <c r="C219" s="382">
        <v>130.17999999999998</v>
      </c>
      <c r="D219" s="382">
        <v>144.57</v>
      </c>
      <c r="E219" s="721">
        <f t="shared" si="56"/>
        <v>156.13560000000001</v>
      </c>
      <c r="F219" s="704">
        <f t="shared" si="57"/>
        <v>156.13999999999999</v>
      </c>
      <c r="G219" s="72" t="s">
        <v>1561</v>
      </c>
      <c r="H219" s="72" t="s">
        <v>119</v>
      </c>
      <c r="I219" s="72" t="s">
        <v>1005</v>
      </c>
      <c r="J219" s="56" t="s">
        <v>1562</v>
      </c>
      <c r="K219" s="57"/>
    </row>
    <row r="220" spans="1:11" ht="15" customHeight="1" thickBot="1">
      <c r="A220" s="285"/>
      <c r="B220" s="122"/>
      <c r="C220" s="122"/>
      <c r="D220" s="122"/>
      <c r="E220" s="122"/>
      <c r="F220" s="122"/>
      <c r="G220" s="122"/>
      <c r="H220" s="122"/>
      <c r="I220" s="122"/>
      <c r="J220" s="122"/>
      <c r="K220" s="288"/>
    </row>
    <row r="221" spans="1:11" ht="15" customHeight="1">
      <c r="A221" s="45"/>
      <c r="B221" s="447" t="s">
        <v>3300</v>
      </c>
      <c r="C221" s="66"/>
      <c r="D221" s="66"/>
      <c r="E221" s="66"/>
      <c r="F221" s="66"/>
      <c r="G221" s="66"/>
      <c r="H221" s="66"/>
      <c r="I221" s="66"/>
      <c r="J221" s="66"/>
      <c r="K221" s="67"/>
    </row>
    <row r="222" spans="1:11" ht="15" customHeight="1">
      <c r="A222" s="48"/>
      <c r="B222" s="132" t="s">
        <v>1397</v>
      </c>
      <c r="C222" s="133"/>
      <c r="D222" s="133"/>
      <c r="E222" s="133"/>
      <c r="F222" s="133"/>
      <c r="G222" s="133"/>
      <c r="H222" s="133"/>
      <c r="I222" s="133"/>
      <c r="J222" s="133"/>
      <c r="K222" s="222"/>
    </row>
    <row r="223" spans="1:11" ht="15" customHeight="1">
      <c r="A223" s="48"/>
      <c r="B223" s="49" t="s">
        <v>19</v>
      </c>
      <c r="C223" s="50"/>
      <c r="D223" s="51" t="s">
        <v>3930</v>
      </c>
      <c r="E223" s="51" t="s">
        <v>4055</v>
      </c>
      <c r="F223" s="51" t="s">
        <v>3930</v>
      </c>
      <c r="G223" s="51" t="s">
        <v>3048</v>
      </c>
      <c r="H223" s="51" t="s">
        <v>21</v>
      </c>
      <c r="I223" s="51" t="s">
        <v>13</v>
      </c>
      <c r="J223" s="248"/>
      <c r="K223" s="53"/>
    </row>
    <row r="224" spans="1:11" ht="15" customHeight="1" thickBot="1">
      <c r="A224" s="54"/>
      <c r="B224" s="190" t="s">
        <v>1563</v>
      </c>
      <c r="C224" s="370">
        <v>305.68</v>
      </c>
      <c r="D224" s="380">
        <v>339.43</v>
      </c>
      <c r="E224" s="634">
        <f>D224*1.08</f>
        <v>366.58440000000002</v>
      </c>
      <c r="F224" s="716">
        <f t="shared" ref="F224" si="58">ROUNDUP(E224,2)</f>
        <v>366.59</v>
      </c>
      <c r="G224" s="191" t="s">
        <v>1564</v>
      </c>
      <c r="H224" s="191" t="s">
        <v>119</v>
      </c>
      <c r="I224" s="191" t="s">
        <v>1005</v>
      </c>
      <c r="J224" s="81"/>
      <c r="K224" s="82"/>
    </row>
    <row r="225" spans="1:11" ht="15" customHeight="1">
      <c r="A225" s="45"/>
      <c r="B225" s="452" t="s">
        <v>3301</v>
      </c>
      <c r="C225" s="61"/>
      <c r="D225" s="61"/>
      <c r="E225" s="61"/>
      <c r="F225" s="61"/>
      <c r="G225" s="61"/>
      <c r="H225" s="61"/>
      <c r="I225" s="46"/>
      <c r="J225" s="46"/>
      <c r="K225" s="47"/>
    </row>
    <row r="226" spans="1:11" ht="15" customHeight="1">
      <c r="A226" s="48"/>
      <c r="B226" s="49" t="s">
        <v>19</v>
      </c>
      <c r="C226" s="51"/>
      <c r="D226" s="51" t="s">
        <v>3930</v>
      </c>
      <c r="E226" s="51" t="s">
        <v>4055</v>
      </c>
      <c r="F226" s="51" t="s">
        <v>3930</v>
      </c>
      <c r="G226" s="51" t="s">
        <v>3048</v>
      </c>
      <c r="H226" s="51" t="s">
        <v>21</v>
      </c>
      <c r="I226" s="51" t="s">
        <v>13</v>
      </c>
      <c r="J226" s="248"/>
      <c r="K226" s="53"/>
    </row>
    <row r="227" spans="1:11" ht="15" customHeight="1">
      <c r="A227" s="48"/>
      <c r="B227" s="705" t="s">
        <v>1565</v>
      </c>
      <c r="C227" s="347">
        <v>304.26</v>
      </c>
      <c r="D227" s="347">
        <v>337.86</v>
      </c>
      <c r="E227" s="634">
        <f t="shared" ref="E227:E229" si="59">D227*1.08</f>
        <v>364.88880000000006</v>
      </c>
      <c r="F227" s="716">
        <f t="shared" ref="F227:F229" si="60">ROUNDUP(E227,2)</f>
        <v>364.89</v>
      </c>
      <c r="G227" s="256" t="s">
        <v>1566</v>
      </c>
      <c r="H227" s="256" t="s">
        <v>1133</v>
      </c>
      <c r="I227" s="256" t="s">
        <v>1567</v>
      </c>
      <c r="J227" s="257"/>
      <c r="K227" s="258"/>
    </row>
    <row r="228" spans="1:11" ht="15" customHeight="1">
      <c r="A228" s="48"/>
      <c r="B228" s="701" t="s">
        <v>1568</v>
      </c>
      <c r="C228" s="348">
        <v>304.26</v>
      </c>
      <c r="D228" s="348">
        <v>337.86</v>
      </c>
      <c r="E228" s="634">
        <f t="shared" si="59"/>
        <v>364.88880000000006</v>
      </c>
      <c r="F228" s="716">
        <f t="shared" si="60"/>
        <v>364.89</v>
      </c>
      <c r="G228" s="262" t="s">
        <v>1566</v>
      </c>
      <c r="H228" s="262" t="s">
        <v>1133</v>
      </c>
      <c r="I228" s="262" t="s">
        <v>1569</v>
      </c>
      <c r="J228" s="263"/>
      <c r="K228" s="264"/>
    </row>
    <row r="229" spans="1:11" ht="15" customHeight="1" thickBot="1">
      <c r="A229" s="54"/>
      <c r="B229" s="710" t="s">
        <v>1570</v>
      </c>
      <c r="C229" s="349">
        <v>301.33999999999997</v>
      </c>
      <c r="D229" s="349">
        <v>334.61</v>
      </c>
      <c r="E229" s="634">
        <f t="shared" si="59"/>
        <v>361.37880000000001</v>
      </c>
      <c r="F229" s="716">
        <f t="shared" si="60"/>
        <v>361.38</v>
      </c>
      <c r="G229" s="292" t="s">
        <v>1566</v>
      </c>
      <c r="H229" s="292" t="s">
        <v>1133</v>
      </c>
      <c r="I229" s="292" t="s">
        <v>1005</v>
      </c>
      <c r="J229" s="276"/>
      <c r="K229" s="277"/>
    </row>
    <row r="230" spans="1:11" ht="15" customHeight="1">
      <c r="A230" s="45"/>
      <c r="B230" s="58" t="s">
        <v>3302</v>
      </c>
      <c r="C230" s="46"/>
      <c r="D230" s="46"/>
      <c r="E230" s="46"/>
      <c r="F230" s="46"/>
      <c r="G230" s="46"/>
      <c r="H230" s="46"/>
      <c r="I230" s="46"/>
      <c r="J230" s="46"/>
      <c r="K230" s="47"/>
    </row>
    <row r="231" spans="1:11" ht="15" customHeight="1">
      <c r="A231" s="48"/>
      <c r="B231" s="49" t="s">
        <v>19</v>
      </c>
      <c r="C231" s="51"/>
      <c r="D231" s="51" t="s">
        <v>3930</v>
      </c>
      <c r="E231" s="51" t="s">
        <v>4055</v>
      </c>
      <c r="F231" s="51" t="s">
        <v>3930</v>
      </c>
      <c r="G231" s="51" t="s">
        <v>3048</v>
      </c>
      <c r="H231" s="51" t="s">
        <v>21</v>
      </c>
      <c r="I231" s="51" t="s">
        <v>13</v>
      </c>
      <c r="J231" s="248"/>
      <c r="K231" s="53"/>
    </row>
    <row r="232" spans="1:11" ht="15" customHeight="1" thickBot="1">
      <c r="A232" s="54"/>
      <c r="B232" s="190" t="s">
        <v>1580</v>
      </c>
      <c r="C232" s="370">
        <v>203.64</v>
      </c>
      <c r="D232" s="381">
        <v>226.13</v>
      </c>
      <c r="E232" s="634">
        <f>D232*1.08</f>
        <v>244.22040000000001</v>
      </c>
      <c r="F232" s="716">
        <f t="shared" ref="F232" si="61">ROUNDUP(E232,2)</f>
        <v>244.23</v>
      </c>
      <c r="G232" s="191" t="s">
        <v>1581</v>
      </c>
      <c r="H232" s="191" t="s">
        <v>1133</v>
      </c>
      <c r="I232" s="191" t="s">
        <v>1005</v>
      </c>
      <c r="J232" s="81"/>
      <c r="K232" s="82"/>
    </row>
    <row r="233" spans="1:11" ht="15" customHeight="1">
      <c r="A233" s="45"/>
      <c r="B233" s="58" t="s">
        <v>3303</v>
      </c>
      <c r="C233" s="46"/>
      <c r="D233" s="46"/>
      <c r="E233" s="46"/>
      <c r="F233" s="46"/>
      <c r="G233" s="46"/>
      <c r="H233" s="46"/>
      <c r="I233" s="46"/>
      <c r="J233" s="46"/>
      <c r="K233" s="47"/>
    </row>
    <row r="234" spans="1:11" ht="15" customHeight="1">
      <c r="A234" s="48"/>
      <c r="B234" s="49" t="s">
        <v>19</v>
      </c>
      <c r="C234" s="51"/>
      <c r="D234" s="51" t="s">
        <v>3930</v>
      </c>
      <c r="E234" s="51" t="s">
        <v>4055</v>
      </c>
      <c r="F234" s="51" t="s">
        <v>3930</v>
      </c>
      <c r="G234" s="51" t="s">
        <v>3048</v>
      </c>
      <c r="H234" s="51" t="s">
        <v>21</v>
      </c>
      <c r="I234" s="51" t="s">
        <v>13</v>
      </c>
      <c r="J234" s="248"/>
      <c r="K234" s="53"/>
    </row>
    <row r="235" spans="1:11" ht="15" customHeight="1" thickBot="1">
      <c r="A235" s="54"/>
      <c r="B235" s="190" t="s">
        <v>1571</v>
      </c>
      <c r="C235" s="370">
        <v>312.83999999999997</v>
      </c>
      <c r="D235" s="381">
        <v>347.38</v>
      </c>
      <c r="E235" s="634">
        <f>D235*1.08</f>
        <v>375.17040000000003</v>
      </c>
      <c r="F235" s="716">
        <f t="shared" ref="F235" si="62">ROUNDUP(E235,2)</f>
        <v>375.18</v>
      </c>
      <c r="G235" s="191" t="s">
        <v>1572</v>
      </c>
      <c r="H235" s="191" t="s">
        <v>1133</v>
      </c>
      <c r="I235" s="191" t="s">
        <v>1005</v>
      </c>
      <c r="J235" s="81"/>
      <c r="K235" s="82"/>
    </row>
    <row r="236" spans="1:11" ht="15" customHeight="1">
      <c r="A236" s="45"/>
      <c r="B236" s="58" t="s">
        <v>3997</v>
      </c>
      <c r="C236" s="455"/>
      <c r="D236" s="455"/>
      <c r="E236" s="455"/>
      <c r="F236" s="455"/>
      <c r="G236" s="451"/>
      <c r="H236" s="451"/>
      <c r="I236" s="451"/>
      <c r="J236" s="46"/>
      <c r="K236" s="47"/>
    </row>
    <row r="237" spans="1:11" ht="15" customHeight="1">
      <c r="A237" s="48"/>
      <c r="B237" s="49" t="s">
        <v>19</v>
      </c>
      <c r="C237" s="51"/>
      <c r="D237" s="51" t="s">
        <v>3930</v>
      </c>
      <c r="E237" s="51" t="s">
        <v>4055</v>
      </c>
      <c r="F237" s="51" t="s">
        <v>3930</v>
      </c>
      <c r="G237" s="51" t="s">
        <v>3048</v>
      </c>
      <c r="H237" s="248"/>
      <c r="I237" s="248"/>
      <c r="J237" s="248"/>
      <c r="K237" s="53"/>
    </row>
    <row r="238" spans="1:11" ht="15" customHeight="1" thickBot="1">
      <c r="A238" s="54"/>
      <c r="B238" s="190" t="s">
        <v>1573</v>
      </c>
      <c r="C238" s="370">
        <v>264.05</v>
      </c>
      <c r="D238" s="381">
        <v>264.06</v>
      </c>
      <c r="E238" s="634">
        <f>D238*1.08</f>
        <v>285.1848</v>
      </c>
      <c r="F238" s="716">
        <f t="shared" ref="F238" si="63">ROUNDUP(E238,2)</f>
        <v>285.19</v>
      </c>
      <c r="G238" s="81"/>
      <c r="H238" s="81"/>
      <c r="I238" s="81"/>
      <c r="J238" s="81"/>
      <c r="K238" s="82"/>
    </row>
    <row r="239" spans="1:11" ht="15" customHeight="1" thickBot="1">
      <c r="A239" s="285"/>
      <c r="B239" s="122"/>
      <c r="C239" s="122"/>
      <c r="D239" s="122"/>
      <c r="E239" s="122"/>
      <c r="F239" s="122"/>
      <c r="G239" s="122"/>
      <c r="H239" s="122"/>
      <c r="I239" s="122"/>
      <c r="J239" s="122"/>
      <c r="K239" s="288"/>
    </row>
    <row r="240" spans="1:11" ht="15" customHeight="1">
      <c r="A240" s="45"/>
      <c r="B240" s="88" t="s">
        <v>3304</v>
      </c>
      <c r="C240" s="46"/>
      <c r="D240" s="46"/>
      <c r="E240" s="46"/>
      <c r="F240" s="46"/>
      <c r="G240" s="46"/>
      <c r="H240" s="46"/>
      <c r="I240" s="46"/>
      <c r="J240" s="46"/>
      <c r="K240" s="47"/>
    </row>
    <row r="241" spans="1:11" ht="15" customHeight="1" thickBot="1">
      <c r="A241" s="48"/>
      <c r="B241" s="127" t="s">
        <v>19</v>
      </c>
      <c r="C241" s="138"/>
      <c r="D241" s="224" t="s">
        <v>3930</v>
      </c>
      <c r="E241" s="224" t="s">
        <v>4055</v>
      </c>
      <c r="F241" s="224" t="s">
        <v>3930</v>
      </c>
      <c r="G241" s="224" t="s">
        <v>3048</v>
      </c>
      <c r="H241" s="129"/>
      <c r="I241" s="129"/>
      <c r="J241" s="129"/>
      <c r="K241" s="130"/>
    </row>
    <row r="242" spans="1:11" ht="50.1" customHeight="1" thickBot="1">
      <c r="A242" s="54"/>
      <c r="B242" s="376" t="s">
        <v>1574</v>
      </c>
      <c r="C242" s="372">
        <v>32.6</v>
      </c>
      <c r="D242" s="372">
        <v>36.21</v>
      </c>
      <c r="E242" s="726">
        <f t="shared" ref="E242:E245" si="64">D242*1.08</f>
        <v>39.106800000000007</v>
      </c>
      <c r="F242" s="406">
        <f t="shared" ref="F242:F245" si="65">ROUNDUP(E242,2)</f>
        <v>39.11</v>
      </c>
      <c r="G242" s="146" t="s">
        <v>1575</v>
      </c>
      <c r="H242" s="146"/>
      <c r="I242" s="146"/>
      <c r="J242" s="146"/>
      <c r="K242" s="147"/>
    </row>
    <row r="243" spans="1:11" ht="50.1" customHeight="1" thickBot="1">
      <c r="A243" s="218"/>
      <c r="B243" s="376" t="s">
        <v>1576</v>
      </c>
      <c r="C243" s="673">
        <v>54.33</v>
      </c>
      <c r="D243" s="673">
        <v>60.34</v>
      </c>
      <c r="E243" s="726">
        <f t="shared" si="64"/>
        <v>65.167200000000008</v>
      </c>
      <c r="F243" s="406">
        <f t="shared" si="65"/>
        <v>65.17</v>
      </c>
      <c r="G243" s="146" t="s">
        <v>3998</v>
      </c>
      <c r="H243" s="146"/>
      <c r="I243" s="146"/>
      <c r="J243" s="146"/>
      <c r="K243" s="147"/>
    </row>
    <row r="244" spans="1:11" ht="50.1" customHeight="1" thickBot="1">
      <c r="A244" s="218"/>
      <c r="B244" s="376" t="s">
        <v>1577</v>
      </c>
      <c r="C244" s="372">
        <v>62.71</v>
      </c>
      <c r="D244" s="372">
        <v>93.98</v>
      </c>
      <c r="E244" s="726">
        <f t="shared" si="64"/>
        <v>101.49840000000002</v>
      </c>
      <c r="F244" s="406">
        <f t="shared" si="65"/>
        <v>101.5</v>
      </c>
      <c r="G244" s="146" t="s">
        <v>3999</v>
      </c>
      <c r="H244" s="146"/>
      <c r="I244" s="146"/>
      <c r="J244" s="146"/>
      <c r="K244" s="147"/>
    </row>
    <row r="245" spans="1:11" ht="50.1" customHeight="1" thickBot="1">
      <c r="A245" s="218"/>
      <c r="B245" s="43" t="s">
        <v>1578</v>
      </c>
      <c r="C245" s="382">
        <v>57.3</v>
      </c>
      <c r="D245" s="382">
        <v>63.65</v>
      </c>
      <c r="E245" s="721">
        <f t="shared" si="64"/>
        <v>68.742000000000004</v>
      </c>
      <c r="F245" s="704">
        <f t="shared" si="65"/>
        <v>68.75</v>
      </c>
      <c r="G245" s="56" t="s">
        <v>1575</v>
      </c>
      <c r="H245" s="56"/>
      <c r="I245" s="56"/>
      <c r="J245" s="56"/>
      <c r="K245" s="57"/>
    </row>
    <row r="246" spans="1:11" ht="15" customHeight="1" thickBot="1">
      <c r="A246" s="285"/>
      <c r="B246" s="122"/>
      <c r="C246" s="122"/>
      <c r="D246" s="122"/>
      <c r="E246" s="122"/>
      <c r="F246" s="122"/>
      <c r="G246" s="122"/>
      <c r="H246" s="122"/>
      <c r="I246" s="122"/>
      <c r="J246" s="122"/>
      <c r="K246" s="288"/>
    </row>
    <row r="247" spans="1:11" s="154" customFormat="1" ht="15" customHeight="1">
      <c r="C247" s="457"/>
      <c r="D247" s="457"/>
      <c r="E247" s="457"/>
      <c r="F247" s="457"/>
    </row>
    <row r="248" spans="1:11" s="154" customFormat="1" ht="15" customHeight="1">
      <c r="C248" s="458"/>
      <c r="D248" s="458"/>
      <c r="E248" s="458"/>
      <c r="F248" s="458"/>
    </row>
    <row r="249" spans="1:11" s="154" customFormat="1" ht="15" customHeight="1">
      <c r="C249" s="458"/>
      <c r="D249" s="458"/>
      <c r="E249" s="458"/>
      <c r="F249" s="458"/>
      <c r="G249" s="459"/>
      <c r="H249" s="459"/>
      <c r="I249" s="459"/>
    </row>
    <row r="250" spans="1:11" s="154" customFormat="1" ht="15" customHeight="1">
      <c r="C250" s="458"/>
      <c r="D250" s="458"/>
      <c r="E250" s="458"/>
      <c r="F250" s="458"/>
      <c r="G250" s="459"/>
      <c r="H250" s="459"/>
      <c r="I250" s="459"/>
    </row>
    <row r="251" spans="1:11" s="154" customFormat="1" ht="15" customHeight="1">
      <c r="C251" s="458"/>
      <c r="D251" s="458"/>
      <c r="E251" s="458"/>
      <c r="F251" s="458"/>
      <c r="G251" s="459"/>
      <c r="H251" s="459"/>
      <c r="I251" s="459"/>
    </row>
    <row r="252" spans="1:11" s="154" customFormat="1" ht="15" customHeight="1">
      <c r="C252" s="458"/>
      <c r="D252" s="458"/>
      <c r="E252" s="458"/>
      <c r="F252" s="458"/>
      <c r="G252" s="459"/>
      <c r="H252" s="459"/>
      <c r="I252" s="459"/>
    </row>
    <row r="253" spans="1:11" s="154" customFormat="1" ht="15" customHeight="1">
      <c r="C253" s="458"/>
      <c r="D253" s="458"/>
      <c r="E253" s="458"/>
      <c r="F253" s="458"/>
      <c r="G253" s="459"/>
      <c r="H253" s="459"/>
      <c r="I253" s="459"/>
    </row>
    <row r="254" spans="1:11" s="154" customFormat="1" ht="15" customHeight="1"/>
    <row r="255" spans="1:11" s="154" customFormat="1" ht="15" customHeight="1">
      <c r="B255" s="456"/>
    </row>
    <row r="256" spans="1:11" s="154" customFormat="1" ht="15" customHeight="1">
      <c r="C256" s="457"/>
      <c r="D256" s="457"/>
      <c r="E256" s="457"/>
      <c r="F256" s="457"/>
      <c r="G256" s="457"/>
      <c r="H256" s="457"/>
      <c r="I256" s="459"/>
      <c r="J256" s="457"/>
      <c r="K256" s="457"/>
    </row>
    <row r="257" spans="2:11" s="154" customFormat="1" ht="15" customHeight="1">
      <c r="C257" s="458"/>
      <c r="D257" s="458"/>
      <c r="E257" s="458"/>
      <c r="F257" s="458"/>
      <c r="G257" s="457"/>
      <c r="H257" s="457"/>
      <c r="I257" s="459"/>
      <c r="J257" s="457"/>
      <c r="K257" s="457"/>
    </row>
    <row r="258" spans="2:11" s="154" customFormat="1" ht="15" customHeight="1">
      <c r="C258" s="458"/>
      <c r="D258" s="458"/>
      <c r="E258" s="458"/>
      <c r="F258" s="458"/>
      <c r="G258" s="457"/>
      <c r="H258" s="457"/>
      <c r="I258" s="459"/>
      <c r="J258" s="457"/>
      <c r="K258" s="457"/>
    </row>
    <row r="259" spans="2:11" s="154" customFormat="1" ht="15" customHeight="1">
      <c r="C259" s="458"/>
      <c r="D259" s="458"/>
      <c r="E259" s="458"/>
      <c r="F259" s="458"/>
      <c r="G259" s="457"/>
      <c r="H259" s="457"/>
      <c r="I259" s="459"/>
      <c r="J259" s="457"/>
      <c r="K259" s="457"/>
    </row>
    <row r="260" spans="2:11" s="154" customFormat="1" ht="15" customHeight="1">
      <c r="C260" s="458"/>
      <c r="D260" s="458"/>
      <c r="E260" s="458"/>
      <c r="F260" s="458"/>
      <c r="G260" s="457"/>
      <c r="H260" s="457"/>
      <c r="I260" s="459"/>
      <c r="J260" s="457"/>
      <c r="K260" s="457"/>
    </row>
    <row r="261" spans="2:11" s="154" customFormat="1" ht="15" customHeight="1">
      <c r="C261" s="458"/>
      <c r="D261" s="458"/>
      <c r="E261" s="458"/>
      <c r="F261" s="458"/>
      <c r="G261" s="457"/>
      <c r="H261" s="457"/>
      <c r="I261" s="459"/>
      <c r="J261" s="457"/>
      <c r="K261" s="457"/>
    </row>
    <row r="262" spans="2:11" s="154" customFormat="1" ht="15" customHeight="1">
      <c r="C262" s="458"/>
      <c r="D262" s="458"/>
      <c r="E262" s="458"/>
      <c r="F262" s="458"/>
      <c r="G262" s="457"/>
      <c r="H262" s="457"/>
      <c r="I262" s="459"/>
      <c r="J262" s="457"/>
      <c r="K262" s="457"/>
    </row>
    <row r="263" spans="2:11" s="154" customFormat="1" ht="15" customHeight="1">
      <c r="C263" s="458"/>
      <c r="D263" s="458"/>
      <c r="E263" s="458"/>
      <c r="F263" s="458"/>
      <c r="G263" s="457"/>
      <c r="H263" s="457"/>
      <c r="I263" s="459"/>
      <c r="J263" s="457"/>
      <c r="K263" s="457"/>
    </row>
    <row r="264" spans="2:11" s="154" customFormat="1" ht="15" customHeight="1">
      <c r="C264" s="458"/>
      <c r="D264" s="458"/>
      <c r="E264" s="458"/>
      <c r="F264" s="458"/>
      <c r="G264" s="457"/>
      <c r="H264" s="457"/>
      <c r="I264" s="459"/>
      <c r="J264" s="457"/>
      <c r="K264" s="457"/>
    </row>
    <row r="265" spans="2:11" s="154" customFormat="1" ht="15" customHeight="1">
      <c r="C265" s="458"/>
      <c r="D265" s="458"/>
      <c r="E265" s="458"/>
      <c r="F265" s="458"/>
      <c r="G265" s="457"/>
      <c r="H265" s="457"/>
      <c r="I265" s="459"/>
      <c r="J265" s="457"/>
      <c r="K265" s="457"/>
    </row>
    <row r="266" spans="2:11" s="154" customFormat="1" ht="15" customHeight="1">
      <c r="C266" s="458"/>
      <c r="D266" s="458"/>
      <c r="E266" s="458"/>
      <c r="F266" s="458"/>
      <c r="G266" s="457"/>
      <c r="H266" s="457"/>
      <c r="I266" s="459"/>
      <c r="J266" s="457"/>
      <c r="K266" s="457"/>
    </row>
    <row r="267" spans="2:11" s="154" customFormat="1" ht="15" customHeight="1">
      <c r="C267" s="458"/>
      <c r="D267" s="458"/>
      <c r="E267" s="458"/>
      <c r="F267" s="458"/>
      <c r="G267" s="457"/>
      <c r="H267" s="457"/>
      <c r="I267" s="459"/>
      <c r="J267" s="457"/>
      <c r="K267" s="457"/>
    </row>
    <row r="268" spans="2:11" s="154" customFormat="1" ht="15" customHeight="1">
      <c r="C268" s="458"/>
      <c r="D268" s="458"/>
      <c r="E268" s="458"/>
      <c r="F268" s="458"/>
      <c r="G268" s="457"/>
      <c r="H268" s="457"/>
      <c r="I268" s="459"/>
      <c r="J268" s="457"/>
      <c r="K268" s="457"/>
    </row>
    <row r="269" spans="2:11" s="154" customFormat="1" ht="15" customHeight="1"/>
    <row r="270" spans="2:11" s="154" customFormat="1" ht="15" customHeight="1">
      <c r="B270" s="456"/>
    </row>
    <row r="271" spans="2:11" s="154" customFormat="1" ht="15" customHeight="1">
      <c r="C271" s="457"/>
      <c r="D271" s="457"/>
      <c r="E271" s="457"/>
      <c r="F271" s="457"/>
      <c r="G271" s="457"/>
      <c r="H271" s="457"/>
      <c r="J271" s="457"/>
      <c r="K271" s="457"/>
    </row>
    <row r="272" spans="2:11" s="154" customFormat="1" ht="15" customHeight="1">
      <c r="C272" s="458"/>
      <c r="D272" s="458"/>
      <c r="E272" s="458"/>
      <c r="F272" s="458"/>
      <c r="G272" s="457"/>
      <c r="H272" s="457"/>
      <c r="J272" s="457"/>
      <c r="K272" s="457"/>
    </row>
    <row r="273" spans="3:11" s="154" customFormat="1" ht="15" customHeight="1">
      <c r="C273" s="458"/>
      <c r="D273" s="458"/>
      <c r="E273" s="458"/>
      <c r="F273" s="458"/>
      <c r="G273" s="457"/>
      <c r="H273" s="457"/>
      <c r="J273" s="457"/>
      <c r="K273" s="457"/>
    </row>
    <row r="274" spans="3:11" s="154" customFormat="1" ht="15" customHeight="1">
      <c r="C274" s="458"/>
      <c r="D274" s="458"/>
      <c r="E274" s="458"/>
      <c r="F274" s="458"/>
      <c r="G274" s="457"/>
      <c r="H274" s="457"/>
      <c r="J274" s="457"/>
      <c r="K274" s="457"/>
    </row>
    <row r="275" spans="3:11" s="154" customFormat="1" ht="15" customHeight="1">
      <c r="C275" s="458"/>
      <c r="D275" s="458"/>
      <c r="E275" s="458"/>
      <c r="F275" s="458"/>
      <c r="G275" s="457"/>
      <c r="H275" s="457"/>
      <c r="J275" s="457"/>
      <c r="K275" s="457"/>
    </row>
    <row r="276" spans="3:11" s="154" customFormat="1" ht="15" customHeight="1">
      <c r="C276" s="458"/>
      <c r="D276" s="458"/>
      <c r="E276" s="458"/>
      <c r="F276" s="458"/>
      <c r="G276" s="457"/>
      <c r="H276" s="457"/>
      <c r="J276" s="457"/>
      <c r="K276" s="457"/>
    </row>
    <row r="277" spans="3:11" s="154" customFormat="1" ht="15" customHeight="1">
      <c r="C277" s="458"/>
      <c r="D277" s="458"/>
      <c r="E277" s="458"/>
      <c r="F277" s="458"/>
      <c r="G277" s="457"/>
      <c r="H277" s="457"/>
      <c r="J277" s="457"/>
      <c r="K277" s="457"/>
    </row>
    <row r="278" spans="3:11" s="154" customFormat="1" ht="15" customHeight="1">
      <c r="C278" s="458"/>
      <c r="D278" s="458"/>
      <c r="E278" s="458"/>
      <c r="F278" s="458"/>
      <c r="G278" s="457"/>
      <c r="H278" s="457"/>
      <c r="J278" s="457"/>
      <c r="K278" s="457"/>
    </row>
    <row r="279" spans="3:11" s="154" customFormat="1" ht="15" customHeight="1">
      <c r="C279" s="458"/>
      <c r="D279" s="458"/>
      <c r="E279" s="458"/>
      <c r="F279" s="458"/>
      <c r="G279" s="457"/>
      <c r="H279" s="457"/>
      <c r="J279" s="457"/>
      <c r="K279" s="457"/>
    </row>
    <row r="280" spans="3:11" s="154" customFormat="1" ht="15" customHeight="1">
      <c r="C280" s="458"/>
      <c r="D280" s="458"/>
      <c r="E280" s="458"/>
      <c r="F280" s="458"/>
      <c r="G280" s="457"/>
      <c r="H280" s="457"/>
      <c r="J280" s="457"/>
      <c r="K280" s="457"/>
    </row>
    <row r="281" spans="3:11" s="154" customFormat="1" ht="15" customHeight="1">
      <c r="C281" s="458"/>
      <c r="D281" s="458"/>
      <c r="E281" s="458"/>
      <c r="F281" s="458"/>
      <c r="G281" s="457"/>
      <c r="H281" s="457"/>
      <c r="J281" s="457"/>
      <c r="K281" s="457"/>
    </row>
    <row r="282" spans="3:11" s="154" customFormat="1" ht="15" customHeight="1">
      <c r="C282" s="458"/>
      <c r="D282" s="458"/>
      <c r="E282" s="458"/>
      <c r="F282" s="458"/>
      <c r="G282" s="457"/>
      <c r="H282" s="457"/>
      <c r="J282" s="457"/>
      <c r="K282" s="457"/>
    </row>
    <row r="283" spans="3:11" s="154" customFormat="1" ht="15" customHeight="1">
      <c r="C283" s="458"/>
      <c r="D283" s="458"/>
      <c r="E283" s="458"/>
      <c r="F283" s="458"/>
      <c r="G283" s="457"/>
      <c r="H283" s="457"/>
      <c r="J283" s="457"/>
      <c r="K283" s="457"/>
    </row>
    <row r="284" spans="3:11" s="154" customFormat="1" ht="15" customHeight="1"/>
  </sheetData>
  <pageMargins left="0.70866141732283472" right="0.70866141732283472" top="0.74803149606299213" bottom="0.74803149606299213" header="0.31496062992125984" footer="0.31496062992125984"/>
  <pageSetup paperSize="9" scale="1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K390"/>
  <sheetViews>
    <sheetView zoomScaleNormal="100" workbookViewId="0">
      <pane ySplit="1" topLeftCell="A2" activePane="bottomLeft" state="frozen"/>
      <selection activeCell="B12" sqref="B12"/>
      <selection pane="bottomLeft"/>
    </sheetView>
  </sheetViews>
  <sheetFormatPr baseColWidth="10" defaultColWidth="11.42578125" defaultRowHeight="15" customHeight="1"/>
  <cols>
    <col min="1" max="1" width="22.7109375" style="215" customWidth="1"/>
    <col min="2" max="2" width="20.7109375" style="215" customWidth="1"/>
    <col min="3" max="3" width="8.28515625" style="215" hidden="1" customWidth="1"/>
    <col min="4" max="4" width="10.7109375" style="215" hidden="1" customWidth="1"/>
    <col min="5" max="5" width="7" style="215" hidden="1" customWidth="1"/>
    <col min="6" max="6" width="10.7109375" style="215" customWidth="1"/>
    <col min="7" max="7" width="4.7109375" style="215" customWidth="1"/>
    <col min="8" max="8" width="9.7109375" style="215" customWidth="1"/>
    <col min="9" max="9" width="11.85546875" style="215" customWidth="1"/>
    <col min="10" max="10" width="28.7109375" style="215" customWidth="1"/>
    <col min="11" max="11" width="29.7109375" style="215" customWidth="1"/>
    <col min="12" max="16384" width="11.42578125" style="215"/>
  </cols>
  <sheetData>
    <row r="1" spans="1:11" ht="24.95" customHeight="1" thickBot="1">
      <c r="A1" s="471"/>
      <c r="B1" s="461" t="s">
        <v>1925</v>
      </c>
      <c r="C1" s="472"/>
      <c r="D1" s="472"/>
      <c r="E1" s="472"/>
      <c r="F1" s="472"/>
      <c r="G1" s="472"/>
      <c r="H1" s="472"/>
      <c r="I1" s="472"/>
      <c r="J1" s="472"/>
      <c r="K1" s="473"/>
    </row>
    <row r="2" spans="1:11" ht="15" customHeight="1">
      <c r="A2" s="584"/>
      <c r="B2" s="90" t="s">
        <v>3305</v>
      </c>
      <c r="C2" s="46"/>
      <c r="D2" s="46"/>
      <c r="E2" s="46"/>
      <c r="F2" s="46"/>
      <c r="G2" s="46"/>
      <c r="H2" s="46"/>
      <c r="I2" s="46"/>
      <c r="J2" s="46"/>
      <c r="K2" s="47"/>
    </row>
    <row r="3" spans="1:11" ht="15" customHeight="1">
      <c r="A3" s="48"/>
      <c r="B3" s="132" t="s">
        <v>4043</v>
      </c>
      <c r="C3" s="133"/>
      <c r="D3" s="133"/>
      <c r="E3" s="133"/>
      <c r="F3" s="133"/>
      <c r="G3" s="133"/>
      <c r="H3" s="133"/>
      <c r="I3" s="133"/>
      <c r="J3" s="133"/>
      <c r="K3" s="222"/>
    </row>
    <row r="4" spans="1:11" ht="15" customHeight="1" thickBot="1">
      <c r="A4" s="48"/>
      <c r="B4" s="127" t="s">
        <v>19</v>
      </c>
      <c r="C4" s="224"/>
      <c r="D4" s="224" t="s">
        <v>3930</v>
      </c>
      <c r="E4" s="224" t="s">
        <v>4055</v>
      </c>
      <c r="F4" s="224" t="s">
        <v>3930</v>
      </c>
      <c r="G4" s="224" t="s">
        <v>1582</v>
      </c>
      <c r="H4" s="129" t="s">
        <v>474</v>
      </c>
      <c r="I4" s="224" t="s">
        <v>1597</v>
      </c>
      <c r="J4" s="129" t="s">
        <v>1583</v>
      </c>
      <c r="K4" s="130" t="s">
        <v>1584</v>
      </c>
    </row>
    <row r="5" spans="1:11" ht="15" customHeight="1">
      <c r="A5" s="48"/>
      <c r="B5" s="709" t="s">
        <v>1586</v>
      </c>
      <c r="C5" s="373">
        <v>841.18</v>
      </c>
      <c r="D5" s="373">
        <f>C5*1.03</f>
        <v>866.41539999999998</v>
      </c>
      <c r="E5" s="722">
        <f>D5*1.08</f>
        <v>935.72863200000006</v>
      </c>
      <c r="F5" s="715">
        <f t="shared" ref="F5" si="0">ROUNDUP(E5,2)</f>
        <v>935.73</v>
      </c>
      <c r="G5" s="312" t="s">
        <v>1585</v>
      </c>
      <c r="H5" s="593" t="s">
        <v>3603</v>
      </c>
      <c r="I5" s="312" t="s">
        <v>1599</v>
      </c>
      <c r="J5" s="594" t="s">
        <v>3606</v>
      </c>
      <c r="K5" s="595" t="s">
        <v>3603</v>
      </c>
    </row>
    <row r="6" spans="1:11" ht="15" customHeight="1">
      <c r="A6" s="48"/>
      <c r="B6" s="701" t="s">
        <v>1588</v>
      </c>
      <c r="C6" s="348">
        <v>901.25</v>
      </c>
      <c r="D6" s="348">
        <f t="shared" ref="D6:D32" si="1">C6*1.03</f>
        <v>928.28750000000002</v>
      </c>
      <c r="E6" s="634">
        <f t="shared" ref="E6:E32" si="2">D6*1.08</f>
        <v>1002.5505000000001</v>
      </c>
      <c r="F6" s="716">
        <f t="shared" ref="F6:F32" si="3">ROUNDUP(E6,2)</f>
        <v>1002.56</v>
      </c>
      <c r="G6" s="700" t="s">
        <v>1585</v>
      </c>
      <c r="H6" s="596" t="s">
        <v>3603</v>
      </c>
      <c r="I6" s="700" t="s">
        <v>1599</v>
      </c>
      <c r="J6" s="341" t="s">
        <v>3605</v>
      </c>
      <c r="K6" s="264" t="s">
        <v>1589</v>
      </c>
    </row>
    <row r="7" spans="1:11" ht="15" customHeight="1">
      <c r="A7" s="48"/>
      <c r="B7" s="701" t="s">
        <v>1590</v>
      </c>
      <c r="C7" s="348">
        <v>920.49</v>
      </c>
      <c r="D7" s="348">
        <f t="shared" si="1"/>
        <v>948.10469999999998</v>
      </c>
      <c r="E7" s="634">
        <f t="shared" si="2"/>
        <v>1023.953076</v>
      </c>
      <c r="F7" s="716">
        <f t="shared" si="3"/>
        <v>1023.96</v>
      </c>
      <c r="G7" s="700" t="s">
        <v>1585</v>
      </c>
      <c r="H7" s="596" t="s">
        <v>3603</v>
      </c>
      <c r="I7" s="700" t="s">
        <v>1599</v>
      </c>
      <c r="J7" s="341" t="s">
        <v>3605</v>
      </c>
      <c r="K7" s="264" t="s">
        <v>3604</v>
      </c>
    </row>
    <row r="8" spans="1:11" ht="15" customHeight="1">
      <c r="A8" s="48"/>
      <c r="B8" s="701" t="s">
        <v>1591</v>
      </c>
      <c r="C8" s="348">
        <v>944.52</v>
      </c>
      <c r="D8" s="348">
        <f t="shared" si="1"/>
        <v>972.85559999999998</v>
      </c>
      <c r="E8" s="634">
        <f t="shared" si="2"/>
        <v>1050.6840480000001</v>
      </c>
      <c r="F8" s="716">
        <f t="shared" si="3"/>
        <v>1050.69</v>
      </c>
      <c r="G8" s="700" t="s">
        <v>1585</v>
      </c>
      <c r="H8" s="596" t="s">
        <v>3603</v>
      </c>
      <c r="I8" s="700" t="s">
        <v>1599</v>
      </c>
      <c r="J8" s="341" t="s">
        <v>3605</v>
      </c>
      <c r="K8" s="264" t="s">
        <v>1592</v>
      </c>
    </row>
    <row r="9" spans="1:11" ht="15" customHeight="1">
      <c r="A9" s="48"/>
      <c r="B9" s="701" t="s">
        <v>1593</v>
      </c>
      <c r="C9" s="348">
        <v>913.27</v>
      </c>
      <c r="D9" s="348">
        <f t="shared" si="1"/>
        <v>940.66809999999998</v>
      </c>
      <c r="E9" s="634">
        <f t="shared" si="2"/>
        <v>1015.921548</v>
      </c>
      <c r="F9" s="716">
        <f t="shared" si="3"/>
        <v>1015.93</v>
      </c>
      <c r="G9" s="700" t="s">
        <v>1585</v>
      </c>
      <c r="H9" s="596" t="s">
        <v>3603</v>
      </c>
      <c r="I9" s="700" t="s">
        <v>1604</v>
      </c>
      <c r="J9" s="341" t="s">
        <v>3606</v>
      </c>
      <c r="K9" s="597" t="s">
        <v>3603</v>
      </c>
    </row>
    <row r="10" spans="1:11" ht="15" customHeight="1">
      <c r="A10" s="48"/>
      <c r="B10" s="701" t="s">
        <v>1594</v>
      </c>
      <c r="C10" s="348">
        <v>973.35</v>
      </c>
      <c r="D10" s="348">
        <f t="shared" si="1"/>
        <v>1002.5505000000001</v>
      </c>
      <c r="E10" s="634">
        <f t="shared" si="2"/>
        <v>1082.7545400000001</v>
      </c>
      <c r="F10" s="716">
        <f t="shared" si="3"/>
        <v>1082.76</v>
      </c>
      <c r="G10" s="700" t="s">
        <v>1585</v>
      </c>
      <c r="H10" s="596" t="s">
        <v>3603</v>
      </c>
      <c r="I10" s="700" t="s">
        <v>1604</v>
      </c>
      <c r="J10" s="341" t="s">
        <v>3605</v>
      </c>
      <c r="K10" s="264" t="s">
        <v>1589</v>
      </c>
    </row>
    <row r="11" spans="1:11" ht="15" customHeight="1">
      <c r="A11" s="48"/>
      <c r="B11" s="701" t="s">
        <v>1595</v>
      </c>
      <c r="C11" s="348">
        <v>992.59</v>
      </c>
      <c r="D11" s="348">
        <f t="shared" si="1"/>
        <v>1022.3677</v>
      </c>
      <c r="E11" s="634">
        <f t="shared" si="2"/>
        <v>1104.1571160000001</v>
      </c>
      <c r="F11" s="716">
        <f t="shared" si="3"/>
        <v>1104.1600000000001</v>
      </c>
      <c r="G11" s="700" t="s">
        <v>1585</v>
      </c>
      <c r="H11" s="596" t="s">
        <v>3603</v>
      </c>
      <c r="I11" s="700" t="s">
        <v>1604</v>
      </c>
      <c r="J11" s="341" t="s">
        <v>3605</v>
      </c>
      <c r="K11" s="264" t="s">
        <v>3604</v>
      </c>
    </row>
    <row r="12" spans="1:11" ht="15" customHeight="1" thickBot="1">
      <c r="A12" s="54"/>
      <c r="B12" s="710" t="s">
        <v>1596</v>
      </c>
      <c r="C12" s="349">
        <v>1016.61</v>
      </c>
      <c r="D12" s="349">
        <f t="shared" si="1"/>
        <v>1047.1083000000001</v>
      </c>
      <c r="E12" s="720">
        <f t="shared" si="2"/>
        <v>1130.8769640000003</v>
      </c>
      <c r="F12" s="717">
        <f t="shared" si="3"/>
        <v>1130.8799999999999</v>
      </c>
      <c r="G12" s="292" t="s">
        <v>1585</v>
      </c>
      <c r="H12" s="598" t="s">
        <v>3603</v>
      </c>
      <c r="I12" s="292" t="s">
        <v>1604</v>
      </c>
      <c r="J12" s="275" t="s">
        <v>3605</v>
      </c>
      <c r="K12" s="277" t="s">
        <v>1592</v>
      </c>
    </row>
    <row r="13" spans="1:11" ht="15" customHeight="1">
      <c r="A13" s="60"/>
      <c r="B13" s="709" t="s">
        <v>1598</v>
      </c>
      <c r="C13" s="373">
        <v>889.24</v>
      </c>
      <c r="D13" s="373">
        <f t="shared" si="1"/>
        <v>915.91719999999998</v>
      </c>
      <c r="E13" s="722">
        <f t="shared" si="2"/>
        <v>989.19057600000008</v>
      </c>
      <c r="F13" s="715">
        <f t="shared" si="3"/>
        <v>989.2</v>
      </c>
      <c r="G13" s="312" t="s">
        <v>1585</v>
      </c>
      <c r="H13" s="312" t="s">
        <v>1227</v>
      </c>
      <c r="I13" s="312" t="s">
        <v>1599</v>
      </c>
      <c r="J13" s="594" t="s">
        <v>3606</v>
      </c>
      <c r="K13" s="595" t="s">
        <v>3603</v>
      </c>
    </row>
    <row r="14" spans="1:11" ht="15" customHeight="1">
      <c r="A14" s="62"/>
      <c r="B14" s="701" t="s">
        <v>1600</v>
      </c>
      <c r="C14" s="348">
        <v>949.33</v>
      </c>
      <c r="D14" s="348">
        <f t="shared" si="1"/>
        <v>977.80990000000008</v>
      </c>
      <c r="E14" s="634">
        <f t="shared" si="2"/>
        <v>1056.0346920000002</v>
      </c>
      <c r="F14" s="716">
        <f t="shared" si="3"/>
        <v>1056.04</v>
      </c>
      <c r="G14" s="700" t="s">
        <v>1585</v>
      </c>
      <c r="H14" s="700" t="s">
        <v>1227</v>
      </c>
      <c r="I14" s="700" t="s">
        <v>1599</v>
      </c>
      <c r="J14" s="341" t="s">
        <v>3605</v>
      </c>
      <c r="K14" s="264" t="s">
        <v>1589</v>
      </c>
    </row>
    <row r="15" spans="1:11" ht="15" customHeight="1">
      <c r="A15" s="62"/>
      <c r="B15" s="701" t="s">
        <v>1601</v>
      </c>
      <c r="C15" s="348">
        <v>968.56</v>
      </c>
      <c r="D15" s="348">
        <f t="shared" si="1"/>
        <v>997.61680000000001</v>
      </c>
      <c r="E15" s="634">
        <f t="shared" si="2"/>
        <v>1077.426144</v>
      </c>
      <c r="F15" s="716">
        <f t="shared" si="3"/>
        <v>1077.43</v>
      </c>
      <c r="G15" s="700" t="s">
        <v>1585</v>
      </c>
      <c r="H15" s="700" t="s">
        <v>1227</v>
      </c>
      <c r="I15" s="700" t="s">
        <v>1599</v>
      </c>
      <c r="J15" s="341" t="s">
        <v>3605</v>
      </c>
      <c r="K15" s="264" t="s">
        <v>3604</v>
      </c>
    </row>
    <row r="16" spans="1:11" ht="15" customHeight="1">
      <c r="A16" s="62"/>
      <c r="B16" s="701" t="s">
        <v>1602</v>
      </c>
      <c r="C16" s="348">
        <v>992.59</v>
      </c>
      <c r="D16" s="348">
        <f t="shared" si="1"/>
        <v>1022.3677</v>
      </c>
      <c r="E16" s="634">
        <f t="shared" si="2"/>
        <v>1104.1571160000001</v>
      </c>
      <c r="F16" s="716">
        <f t="shared" si="3"/>
        <v>1104.1600000000001</v>
      </c>
      <c r="G16" s="700" t="s">
        <v>1585</v>
      </c>
      <c r="H16" s="700" t="s">
        <v>1227</v>
      </c>
      <c r="I16" s="700" t="s">
        <v>1599</v>
      </c>
      <c r="J16" s="341" t="s">
        <v>3605</v>
      </c>
      <c r="K16" s="264" t="s">
        <v>1592</v>
      </c>
    </row>
    <row r="17" spans="1:11" ht="15" customHeight="1">
      <c r="A17" s="62"/>
      <c r="B17" s="701" t="s">
        <v>1603</v>
      </c>
      <c r="C17" s="348">
        <v>961.34</v>
      </c>
      <c r="D17" s="348">
        <f t="shared" si="1"/>
        <v>990.18020000000001</v>
      </c>
      <c r="E17" s="634">
        <f t="shared" si="2"/>
        <v>1069.394616</v>
      </c>
      <c r="F17" s="716">
        <f t="shared" si="3"/>
        <v>1069.4000000000001</v>
      </c>
      <c r="G17" s="700" t="s">
        <v>1585</v>
      </c>
      <c r="H17" s="700" t="s">
        <v>1227</v>
      </c>
      <c r="I17" s="700" t="s">
        <v>1604</v>
      </c>
      <c r="J17" s="341" t="s">
        <v>3606</v>
      </c>
      <c r="K17" s="597" t="s">
        <v>3603</v>
      </c>
    </row>
    <row r="18" spans="1:11" ht="15" customHeight="1">
      <c r="A18" s="62"/>
      <c r="B18" s="701" t="s">
        <v>1605</v>
      </c>
      <c r="C18" s="348">
        <v>1021.42</v>
      </c>
      <c r="D18" s="348">
        <f t="shared" si="1"/>
        <v>1052.0626</v>
      </c>
      <c r="E18" s="634">
        <f t="shared" si="2"/>
        <v>1136.2276080000001</v>
      </c>
      <c r="F18" s="716">
        <f t="shared" si="3"/>
        <v>1136.23</v>
      </c>
      <c r="G18" s="700" t="s">
        <v>1585</v>
      </c>
      <c r="H18" s="700" t="s">
        <v>1227</v>
      </c>
      <c r="I18" s="700" t="s">
        <v>1604</v>
      </c>
      <c r="J18" s="341" t="s">
        <v>3605</v>
      </c>
      <c r="K18" s="264" t="s">
        <v>1589</v>
      </c>
    </row>
    <row r="19" spans="1:11" ht="15" customHeight="1">
      <c r="A19" s="62"/>
      <c r="B19" s="701" t="s">
        <v>1606</v>
      </c>
      <c r="C19" s="348">
        <v>1040.6500000000001</v>
      </c>
      <c r="D19" s="348">
        <f t="shared" si="1"/>
        <v>1071.8695</v>
      </c>
      <c r="E19" s="634">
        <f t="shared" si="2"/>
        <v>1157.61906</v>
      </c>
      <c r="F19" s="716">
        <f t="shared" si="3"/>
        <v>1157.6199999999999</v>
      </c>
      <c r="G19" s="700" t="s">
        <v>1585</v>
      </c>
      <c r="H19" s="700" t="s">
        <v>1227</v>
      </c>
      <c r="I19" s="700" t="s">
        <v>1604</v>
      </c>
      <c r="J19" s="341" t="s">
        <v>3605</v>
      </c>
      <c r="K19" s="264" t="s">
        <v>3604</v>
      </c>
    </row>
    <row r="20" spans="1:11" ht="15" customHeight="1" thickBot="1">
      <c r="A20" s="63"/>
      <c r="B20" s="710" t="s">
        <v>1607</v>
      </c>
      <c r="C20" s="349">
        <v>1064.68</v>
      </c>
      <c r="D20" s="349">
        <f t="shared" si="1"/>
        <v>1096.6204</v>
      </c>
      <c r="E20" s="720">
        <f t="shared" si="2"/>
        <v>1184.3500320000001</v>
      </c>
      <c r="F20" s="717">
        <f t="shared" si="3"/>
        <v>1184.3599999999999</v>
      </c>
      <c r="G20" s="292" t="s">
        <v>1585</v>
      </c>
      <c r="H20" s="292" t="s">
        <v>1227</v>
      </c>
      <c r="I20" s="292" t="s">
        <v>1604</v>
      </c>
      <c r="J20" s="275" t="s">
        <v>3605</v>
      </c>
      <c r="K20" s="277" t="s">
        <v>1592</v>
      </c>
    </row>
    <row r="21" spans="1:11" ht="15" customHeight="1">
      <c r="A21" s="60"/>
      <c r="B21" s="709" t="s">
        <v>1608</v>
      </c>
      <c r="C21" s="373">
        <v>1045.46</v>
      </c>
      <c r="D21" s="373">
        <f t="shared" si="1"/>
        <v>1076.8238000000001</v>
      </c>
      <c r="E21" s="722">
        <f t="shared" si="2"/>
        <v>1162.9697040000001</v>
      </c>
      <c r="F21" s="715">
        <f t="shared" si="3"/>
        <v>1162.97</v>
      </c>
      <c r="G21" s="312" t="s">
        <v>1585</v>
      </c>
      <c r="H21" s="312" t="s">
        <v>1609</v>
      </c>
      <c r="I21" s="312" t="s">
        <v>1599</v>
      </c>
      <c r="J21" s="594" t="s">
        <v>3606</v>
      </c>
      <c r="K21" s="595" t="s">
        <v>3603</v>
      </c>
    </row>
    <row r="22" spans="1:11" ht="15" customHeight="1">
      <c r="A22" s="62"/>
      <c r="B22" s="701" t="s">
        <v>1610</v>
      </c>
      <c r="C22" s="348">
        <v>1105.54</v>
      </c>
      <c r="D22" s="348">
        <f t="shared" si="1"/>
        <v>1138.7062000000001</v>
      </c>
      <c r="E22" s="634">
        <f t="shared" si="2"/>
        <v>1229.8026960000002</v>
      </c>
      <c r="F22" s="716">
        <f t="shared" si="3"/>
        <v>1229.81</v>
      </c>
      <c r="G22" s="700" t="s">
        <v>1585</v>
      </c>
      <c r="H22" s="700" t="s">
        <v>1609</v>
      </c>
      <c r="I22" s="700" t="s">
        <v>1599</v>
      </c>
      <c r="J22" s="341" t="s">
        <v>3605</v>
      </c>
      <c r="K22" s="264" t="s">
        <v>1589</v>
      </c>
    </row>
    <row r="23" spans="1:11" ht="15" customHeight="1">
      <c r="A23" s="62"/>
      <c r="B23" s="701" t="s">
        <v>1611</v>
      </c>
      <c r="C23" s="348">
        <v>1124.76</v>
      </c>
      <c r="D23" s="348">
        <f t="shared" si="1"/>
        <v>1158.5028</v>
      </c>
      <c r="E23" s="634">
        <f t="shared" si="2"/>
        <v>1251.1830240000002</v>
      </c>
      <c r="F23" s="716">
        <f t="shared" si="3"/>
        <v>1251.19</v>
      </c>
      <c r="G23" s="700" t="s">
        <v>1585</v>
      </c>
      <c r="H23" s="700" t="s">
        <v>1609</v>
      </c>
      <c r="I23" s="700" t="s">
        <v>1599</v>
      </c>
      <c r="J23" s="341" t="s">
        <v>3605</v>
      </c>
      <c r="K23" s="264" t="s">
        <v>3604</v>
      </c>
    </row>
    <row r="24" spans="1:11" ht="15" customHeight="1">
      <c r="A24" s="62"/>
      <c r="B24" s="701" t="s">
        <v>1612</v>
      </c>
      <c r="C24" s="348">
        <v>1148.8</v>
      </c>
      <c r="D24" s="348">
        <f t="shared" si="1"/>
        <v>1183.2639999999999</v>
      </c>
      <c r="E24" s="634">
        <f t="shared" si="2"/>
        <v>1277.9251199999999</v>
      </c>
      <c r="F24" s="716">
        <f t="shared" si="3"/>
        <v>1277.93</v>
      </c>
      <c r="G24" s="700" t="s">
        <v>1585</v>
      </c>
      <c r="H24" s="700" t="s">
        <v>1609</v>
      </c>
      <c r="I24" s="700" t="s">
        <v>1599</v>
      </c>
      <c r="J24" s="341" t="s">
        <v>3605</v>
      </c>
      <c r="K24" s="264" t="s">
        <v>1592</v>
      </c>
    </row>
    <row r="25" spans="1:11" ht="15" customHeight="1">
      <c r="A25" s="62"/>
      <c r="B25" s="701" t="s">
        <v>1613</v>
      </c>
      <c r="C25" s="348">
        <v>1117.55</v>
      </c>
      <c r="D25" s="348">
        <f t="shared" si="1"/>
        <v>1151.0764999999999</v>
      </c>
      <c r="E25" s="634">
        <f t="shared" si="2"/>
        <v>1243.1626200000001</v>
      </c>
      <c r="F25" s="716">
        <f t="shared" si="3"/>
        <v>1243.17</v>
      </c>
      <c r="G25" s="700" t="s">
        <v>1585</v>
      </c>
      <c r="H25" s="700" t="s">
        <v>1609</v>
      </c>
      <c r="I25" s="700" t="s">
        <v>1604</v>
      </c>
      <c r="J25" s="341" t="s">
        <v>3606</v>
      </c>
      <c r="K25" s="597" t="s">
        <v>3603</v>
      </c>
    </row>
    <row r="26" spans="1:11" ht="15" customHeight="1">
      <c r="A26" s="62"/>
      <c r="B26" s="701" t="s">
        <v>1614</v>
      </c>
      <c r="C26" s="348">
        <v>1177.6400000000001</v>
      </c>
      <c r="D26" s="348">
        <f t="shared" si="1"/>
        <v>1212.9692000000002</v>
      </c>
      <c r="E26" s="634">
        <f t="shared" si="2"/>
        <v>1310.0067360000003</v>
      </c>
      <c r="F26" s="716">
        <f t="shared" si="3"/>
        <v>1310.01</v>
      </c>
      <c r="G26" s="700" t="s">
        <v>1585</v>
      </c>
      <c r="H26" s="700" t="s">
        <v>1609</v>
      </c>
      <c r="I26" s="700" t="s">
        <v>1604</v>
      </c>
      <c r="J26" s="341" t="s">
        <v>3605</v>
      </c>
      <c r="K26" s="264" t="s">
        <v>1589</v>
      </c>
    </row>
    <row r="27" spans="1:11" ht="15" customHeight="1">
      <c r="A27" s="62"/>
      <c r="B27" s="701" t="s">
        <v>1615</v>
      </c>
      <c r="C27" s="348">
        <v>1196.8699999999999</v>
      </c>
      <c r="D27" s="348">
        <f t="shared" si="1"/>
        <v>1232.7760999999998</v>
      </c>
      <c r="E27" s="634">
        <f t="shared" si="2"/>
        <v>1331.3981879999999</v>
      </c>
      <c r="F27" s="716">
        <f t="shared" si="3"/>
        <v>1331.4</v>
      </c>
      <c r="G27" s="700" t="s">
        <v>1585</v>
      </c>
      <c r="H27" s="700" t="s">
        <v>1609</v>
      </c>
      <c r="I27" s="700" t="s">
        <v>1604</v>
      </c>
      <c r="J27" s="341" t="s">
        <v>3605</v>
      </c>
      <c r="K27" s="264" t="s">
        <v>3604</v>
      </c>
    </row>
    <row r="28" spans="1:11" ht="15" customHeight="1" thickBot="1">
      <c r="A28" s="63"/>
      <c r="B28" s="710" t="s">
        <v>1616</v>
      </c>
      <c r="C28" s="349">
        <v>1220.9000000000001</v>
      </c>
      <c r="D28" s="349">
        <f t="shared" si="1"/>
        <v>1257.527</v>
      </c>
      <c r="E28" s="720">
        <f t="shared" si="2"/>
        <v>1358.1291600000002</v>
      </c>
      <c r="F28" s="717">
        <f t="shared" si="3"/>
        <v>1358.1299999999999</v>
      </c>
      <c r="G28" s="292" t="s">
        <v>1585</v>
      </c>
      <c r="H28" s="292" t="s">
        <v>1609</v>
      </c>
      <c r="I28" s="292" t="s">
        <v>1604</v>
      </c>
      <c r="J28" s="275" t="s">
        <v>3605</v>
      </c>
      <c r="K28" s="277" t="s">
        <v>1592</v>
      </c>
    </row>
    <row r="29" spans="1:11" ht="15" customHeight="1">
      <c r="A29" s="60"/>
      <c r="B29" s="391" t="s">
        <v>1617</v>
      </c>
      <c r="C29" s="436">
        <v>1249.74</v>
      </c>
      <c r="D29" s="436">
        <f t="shared" si="1"/>
        <v>1287.2322000000001</v>
      </c>
      <c r="E29" s="721">
        <f t="shared" si="2"/>
        <v>1390.2107760000004</v>
      </c>
      <c r="F29" s="704">
        <f t="shared" si="3"/>
        <v>1390.22</v>
      </c>
      <c r="G29" s="398" t="s">
        <v>1585</v>
      </c>
      <c r="H29" s="398" t="s">
        <v>1618</v>
      </c>
      <c r="I29" s="398" t="s">
        <v>1599</v>
      </c>
      <c r="J29" s="392" t="s">
        <v>3606</v>
      </c>
      <c r="K29" s="741" t="s">
        <v>3603</v>
      </c>
    </row>
    <row r="30" spans="1:11" ht="15" customHeight="1">
      <c r="A30" s="62"/>
      <c r="B30" s="263" t="s">
        <v>1619</v>
      </c>
      <c r="C30" s="348">
        <v>1321.84</v>
      </c>
      <c r="D30" s="348">
        <f t="shared" si="1"/>
        <v>1361.4951999999998</v>
      </c>
      <c r="E30" s="634">
        <f t="shared" si="2"/>
        <v>1470.414816</v>
      </c>
      <c r="F30" s="716">
        <f t="shared" si="3"/>
        <v>1470.42</v>
      </c>
      <c r="G30" s="262" t="s">
        <v>1585</v>
      </c>
      <c r="H30" s="262" t="s">
        <v>1618</v>
      </c>
      <c r="I30" s="262" t="s">
        <v>1604</v>
      </c>
      <c r="J30" s="341" t="s">
        <v>3606</v>
      </c>
      <c r="K30" s="597" t="s">
        <v>3603</v>
      </c>
    </row>
    <row r="31" spans="1:11" ht="15" customHeight="1">
      <c r="A31" s="62"/>
      <c r="B31" s="263" t="s">
        <v>1620</v>
      </c>
      <c r="C31" s="348">
        <v>1369.91</v>
      </c>
      <c r="D31" s="348">
        <f t="shared" si="1"/>
        <v>1411.0073000000002</v>
      </c>
      <c r="E31" s="634">
        <f t="shared" si="2"/>
        <v>1523.8878840000004</v>
      </c>
      <c r="F31" s="716">
        <f t="shared" si="3"/>
        <v>1523.89</v>
      </c>
      <c r="G31" s="262" t="s">
        <v>1585</v>
      </c>
      <c r="H31" s="262" t="s">
        <v>1621</v>
      </c>
      <c r="I31" s="262" t="s">
        <v>1599</v>
      </c>
      <c r="J31" s="341" t="s">
        <v>3606</v>
      </c>
      <c r="K31" s="597" t="s">
        <v>3603</v>
      </c>
    </row>
    <row r="32" spans="1:11" ht="15" customHeight="1">
      <c r="A32" s="62"/>
      <c r="B32" s="697" t="s">
        <v>1622</v>
      </c>
      <c r="C32" s="351">
        <v>1442</v>
      </c>
      <c r="D32" s="351">
        <f t="shared" si="1"/>
        <v>1485.26</v>
      </c>
      <c r="E32" s="634">
        <f t="shared" si="2"/>
        <v>1604.0808000000002</v>
      </c>
      <c r="F32" s="716">
        <f t="shared" si="3"/>
        <v>1604.09</v>
      </c>
      <c r="G32" s="307" t="s">
        <v>1585</v>
      </c>
      <c r="H32" s="307" t="s">
        <v>1621</v>
      </c>
      <c r="I32" s="307" t="s">
        <v>1604</v>
      </c>
      <c r="J32" s="294" t="s">
        <v>3606</v>
      </c>
      <c r="K32" s="599" t="s">
        <v>3603</v>
      </c>
    </row>
    <row r="33" spans="1:11" ht="15" customHeight="1" thickBot="1">
      <c r="A33" s="63"/>
      <c r="B33" s="81" t="s">
        <v>4044</v>
      </c>
      <c r="C33" s="81"/>
      <c r="D33" s="81"/>
      <c r="E33" s="81"/>
      <c r="F33" s="81"/>
      <c r="G33" s="81"/>
      <c r="H33" s="81"/>
      <c r="I33" s="81"/>
      <c r="J33" s="81"/>
      <c r="K33" s="82"/>
    </row>
    <row r="34" spans="1:11" ht="15" customHeight="1">
      <c r="A34" s="60"/>
      <c r="B34" s="46" t="s">
        <v>4043</v>
      </c>
      <c r="C34" s="46"/>
      <c r="D34" s="46"/>
      <c r="E34" s="46"/>
      <c r="F34" s="46"/>
      <c r="G34" s="46"/>
      <c r="H34" s="46"/>
      <c r="I34" s="46"/>
      <c r="J34" s="46"/>
      <c r="K34" s="47"/>
    </row>
    <row r="35" spans="1:11" ht="15" customHeight="1" thickBot="1">
      <c r="A35" s="62"/>
      <c r="B35" s="127" t="s">
        <v>19</v>
      </c>
      <c r="C35" s="224"/>
      <c r="D35" s="224" t="s">
        <v>3930</v>
      </c>
      <c r="E35" s="224" t="s">
        <v>4055</v>
      </c>
      <c r="F35" s="224" t="s">
        <v>3930</v>
      </c>
      <c r="G35" s="224" t="s">
        <v>1582</v>
      </c>
      <c r="H35" s="129" t="s">
        <v>474</v>
      </c>
      <c r="I35" s="224" t="s">
        <v>1597</v>
      </c>
      <c r="J35" s="129" t="s">
        <v>1583</v>
      </c>
      <c r="K35" s="130" t="s">
        <v>1584</v>
      </c>
    </row>
    <row r="36" spans="1:11" ht="15" customHeight="1">
      <c r="A36" s="62"/>
      <c r="B36" s="709" t="s">
        <v>1624</v>
      </c>
      <c r="C36" s="373">
        <v>853.18999999999994</v>
      </c>
      <c r="D36" s="373">
        <f t="shared" ref="D36:D63" si="4">C36*1.03</f>
        <v>878.78569999999991</v>
      </c>
      <c r="E36" s="722">
        <f t="shared" ref="E36:E63" si="5">D36*1.08</f>
        <v>949.08855599999993</v>
      </c>
      <c r="F36" s="715">
        <f t="shared" ref="F36:F63" si="6">ROUNDUP(E36,2)</f>
        <v>949.09</v>
      </c>
      <c r="G36" s="312" t="s">
        <v>1623</v>
      </c>
      <c r="H36" s="593" t="s">
        <v>3603</v>
      </c>
      <c r="I36" s="312" t="s">
        <v>1599</v>
      </c>
      <c r="J36" s="594" t="s">
        <v>3607</v>
      </c>
      <c r="K36" s="595" t="s">
        <v>3603</v>
      </c>
    </row>
    <row r="37" spans="1:11" ht="15" customHeight="1">
      <c r="A37" s="62"/>
      <c r="B37" s="701" t="s">
        <v>1625</v>
      </c>
      <c r="C37" s="348">
        <v>913.27</v>
      </c>
      <c r="D37" s="348">
        <f t="shared" si="4"/>
        <v>940.66809999999998</v>
      </c>
      <c r="E37" s="634">
        <f t="shared" si="5"/>
        <v>1015.921548</v>
      </c>
      <c r="F37" s="716">
        <f t="shared" si="6"/>
        <v>1015.93</v>
      </c>
      <c r="G37" s="700" t="s">
        <v>1623</v>
      </c>
      <c r="H37" s="596" t="s">
        <v>3603</v>
      </c>
      <c r="I37" s="700" t="s">
        <v>1599</v>
      </c>
      <c r="J37" s="341" t="s">
        <v>3609</v>
      </c>
      <c r="K37" s="264" t="s">
        <v>1589</v>
      </c>
    </row>
    <row r="38" spans="1:11" ht="15" customHeight="1">
      <c r="A38" s="62"/>
      <c r="B38" s="701" t="s">
        <v>1627</v>
      </c>
      <c r="C38" s="348">
        <v>942.11</v>
      </c>
      <c r="D38" s="348">
        <f t="shared" si="4"/>
        <v>970.37330000000009</v>
      </c>
      <c r="E38" s="634">
        <f t="shared" si="5"/>
        <v>1048.0031640000002</v>
      </c>
      <c r="F38" s="716">
        <f t="shared" si="6"/>
        <v>1048.01</v>
      </c>
      <c r="G38" s="700" t="s">
        <v>1623</v>
      </c>
      <c r="H38" s="596" t="s">
        <v>3603</v>
      </c>
      <c r="I38" s="700" t="s">
        <v>1599</v>
      </c>
      <c r="J38" s="341" t="s">
        <v>3609</v>
      </c>
      <c r="K38" s="264" t="s">
        <v>3608</v>
      </c>
    </row>
    <row r="39" spans="1:11" ht="15" customHeight="1">
      <c r="A39" s="62"/>
      <c r="B39" s="701" t="s">
        <v>1628</v>
      </c>
      <c r="C39" s="348">
        <v>961.34</v>
      </c>
      <c r="D39" s="348">
        <f t="shared" si="4"/>
        <v>990.18020000000001</v>
      </c>
      <c r="E39" s="634">
        <f t="shared" si="5"/>
        <v>1069.394616</v>
      </c>
      <c r="F39" s="716">
        <f t="shared" si="6"/>
        <v>1069.4000000000001</v>
      </c>
      <c r="G39" s="700" t="s">
        <v>1623</v>
      </c>
      <c r="H39" s="596" t="s">
        <v>3603</v>
      </c>
      <c r="I39" s="700" t="s">
        <v>1599</v>
      </c>
      <c r="J39" s="341" t="s">
        <v>3609</v>
      </c>
      <c r="K39" s="264" t="s">
        <v>1592</v>
      </c>
    </row>
    <row r="40" spans="1:11" ht="15" customHeight="1">
      <c r="A40" s="62"/>
      <c r="B40" s="701" t="s">
        <v>1629</v>
      </c>
      <c r="C40" s="348">
        <v>925.29</v>
      </c>
      <c r="D40" s="348">
        <f t="shared" si="4"/>
        <v>953.04869999999994</v>
      </c>
      <c r="E40" s="634">
        <f t="shared" si="5"/>
        <v>1029.292596</v>
      </c>
      <c r="F40" s="716">
        <f t="shared" si="6"/>
        <v>1029.3</v>
      </c>
      <c r="G40" s="700" t="s">
        <v>1623</v>
      </c>
      <c r="H40" s="596" t="s">
        <v>3603</v>
      </c>
      <c r="I40" s="700" t="s">
        <v>1604</v>
      </c>
      <c r="J40" s="341" t="s">
        <v>3607</v>
      </c>
      <c r="K40" s="597" t="s">
        <v>3603</v>
      </c>
    </row>
    <row r="41" spans="1:11" ht="15" customHeight="1">
      <c r="A41" s="62"/>
      <c r="B41" s="701" t="s">
        <v>1630</v>
      </c>
      <c r="C41" s="348">
        <v>985.37</v>
      </c>
      <c r="D41" s="348">
        <f t="shared" si="4"/>
        <v>1014.9311</v>
      </c>
      <c r="E41" s="634">
        <f t="shared" si="5"/>
        <v>1096.1255880000001</v>
      </c>
      <c r="F41" s="716">
        <f t="shared" si="6"/>
        <v>1096.1299999999999</v>
      </c>
      <c r="G41" s="700" t="s">
        <v>1623</v>
      </c>
      <c r="H41" s="596" t="s">
        <v>3603</v>
      </c>
      <c r="I41" s="700" t="s">
        <v>1604</v>
      </c>
      <c r="J41" s="341" t="s">
        <v>3609</v>
      </c>
      <c r="K41" s="264" t="s">
        <v>1589</v>
      </c>
    </row>
    <row r="42" spans="1:11" ht="15" customHeight="1">
      <c r="A42" s="62"/>
      <c r="B42" s="701" t="s">
        <v>1631</v>
      </c>
      <c r="C42" s="348">
        <v>1014.21</v>
      </c>
      <c r="D42" s="348">
        <f t="shared" si="4"/>
        <v>1044.6363000000001</v>
      </c>
      <c r="E42" s="634">
        <f t="shared" si="5"/>
        <v>1128.2072040000003</v>
      </c>
      <c r="F42" s="716">
        <f t="shared" si="6"/>
        <v>1128.21</v>
      </c>
      <c r="G42" s="700" t="s">
        <v>1623</v>
      </c>
      <c r="H42" s="596" t="s">
        <v>3603</v>
      </c>
      <c r="I42" s="700" t="s">
        <v>1604</v>
      </c>
      <c r="J42" s="341" t="s">
        <v>3609</v>
      </c>
      <c r="K42" s="264" t="s">
        <v>3608</v>
      </c>
    </row>
    <row r="43" spans="1:11" ht="15" customHeight="1" thickBot="1">
      <c r="A43" s="63"/>
      <c r="B43" s="710" t="s">
        <v>1632</v>
      </c>
      <c r="C43" s="349">
        <v>1033.44</v>
      </c>
      <c r="D43" s="349">
        <f t="shared" si="4"/>
        <v>1064.4432000000002</v>
      </c>
      <c r="E43" s="720">
        <f t="shared" si="5"/>
        <v>1149.5986560000003</v>
      </c>
      <c r="F43" s="717">
        <f t="shared" si="6"/>
        <v>1149.5999999999999</v>
      </c>
      <c r="G43" s="292" t="s">
        <v>1623</v>
      </c>
      <c r="H43" s="598" t="s">
        <v>3603</v>
      </c>
      <c r="I43" s="292" t="s">
        <v>1604</v>
      </c>
      <c r="J43" s="275" t="s">
        <v>3609</v>
      </c>
      <c r="K43" s="277" t="s">
        <v>1592</v>
      </c>
    </row>
    <row r="44" spans="1:11" ht="15" customHeight="1">
      <c r="A44" s="60"/>
      <c r="B44" s="709" t="s">
        <v>1633</v>
      </c>
      <c r="C44" s="373">
        <v>901.25</v>
      </c>
      <c r="D44" s="373">
        <f t="shared" si="4"/>
        <v>928.28750000000002</v>
      </c>
      <c r="E44" s="722">
        <f t="shared" si="5"/>
        <v>1002.5505000000001</v>
      </c>
      <c r="F44" s="715">
        <f t="shared" si="6"/>
        <v>1002.56</v>
      </c>
      <c r="G44" s="312" t="s">
        <v>1623</v>
      </c>
      <c r="H44" s="312" t="s">
        <v>1227</v>
      </c>
      <c r="I44" s="312" t="s">
        <v>1599</v>
      </c>
      <c r="J44" s="594" t="s">
        <v>3607</v>
      </c>
      <c r="K44" s="595" t="s">
        <v>3603</v>
      </c>
    </row>
    <row r="45" spans="1:11" ht="15" customHeight="1">
      <c r="A45" s="62"/>
      <c r="B45" s="701" t="s">
        <v>1634</v>
      </c>
      <c r="C45" s="348">
        <v>961.34</v>
      </c>
      <c r="D45" s="348">
        <f t="shared" si="4"/>
        <v>990.18020000000001</v>
      </c>
      <c r="E45" s="634">
        <f t="shared" si="5"/>
        <v>1069.394616</v>
      </c>
      <c r="F45" s="716">
        <f t="shared" si="6"/>
        <v>1069.4000000000001</v>
      </c>
      <c r="G45" s="700" t="s">
        <v>1623</v>
      </c>
      <c r="H45" s="700" t="s">
        <v>1227</v>
      </c>
      <c r="I45" s="700" t="s">
        <v>1599</v>
      </c>
      <c r="J45" s="341" t="s">
        <v>3609</v>
      </c>
      <c r="K45" s="264" t="s">
        <v>1589</v>
      </c>
    </row>
    <row r="46" spans="1:11" ht="15" customHeight="1">
      <c r="A46" s="62"/>
      <c r="B46" s="701" t="s">
        <v>1635</v>
      </c>
      <c r="C46" s="348">
        <v>990.19</v>
      </c>
      <c r="D46" s="348">
        <f t="shared" si="4"/>
        <v>1019.8957</v>
      </c>
      <c r="E46" s="634">
        <f t="shared" si="5"/>
        <v>1101.4873560000001</v>
      </c>
      <c r="F46" s="716">
        <f t="shared" si="6"/>
        <v>1101.49</v>
      </c>
      <c r="G46" s="700" t="s">
        <v>1623</v>
      </c>
      <c r="H46" s="700" t="s">
        <v>1227</v>
      </c>
      <c r="I46" s="700" t="s">
        <v>1599</v>
      </c>
      <c r="J46" s="341" t="s">
        <v>3609</v>
      </c>
      <c r="K46" s="264" t="s">
        <v>3608</v>
      </c>
    </row>
    <row r="47" spans="1:11" ht="15" customHeight="1">
      <c r="A47" s="62"/>
      <c r="B47" s="701" t="s">
        <v>1636</v>
      </c>
      <c r="C47" s="348">
        <v>1009.4</v>
      </c>
      <c r="D47" s="348">
        <f t="shared" si="4"/>
        <v>1039.682</v>
      </c>
      <c r="E47" s="634">
        <f t="shared" si="5"/>
        <v>1122.8565600000002</v>
      </c>
      <c r="F47" s="716">
        <f t="shared" si="6"/>
        <v>1122.8599999999999</v>
      </c>
      <c r="G47" s="700" t="s">
        <v>1623</v>
      </c>
      <c r="H47" s="700" t="s">
        <v>1227</v>
      </c>
      <c r="I47" s="700" t="s">
        <v>1599</v>
      </c>
      <c r="J47" s="341" t="s">
        <v>3609</v>
      </c>
      <c r="K47" s="264" t="s">
        <v>1592</v>
      </c>
    </row>
    <row r="48" spans="1:11" ht="15" customHeight="1">
      <c r="A48" s="62"/>
      <c r="B48" s="701" t="s">
        <v>1637</v>
      </c>
      <c r="C48" s="348">
        <v>973.35</v>
      </c>
      <c r="D48" s="348">
        <f t="shared" si="4"/>
        <v>1002.5505000000001</v>
      </c>
      <c r="E48" s="634">
        <f t="shared" si="5"/>
        <v>1082.7545400000001</v>
      </c>
      <c r="F48" s="716">
        <f t="shared" si="6"/>
        <v>1082.76</v>
      </c>
      <c r="G48" s="700" t="s">
        <v>1623</v>
      </c>
      <c r="H48" s="700" t="s">
        <v>1227</v>
      </c>
      <c r="I48" s="700" t="s">
        <v>1604</v>
      </c>
      <c r="J48" s="341" t="s">
        <v>3607</v>
      </c>
      <c r="K48" s="597" t="s">
        <v>3603</v>
      </c>
    </row>
    <row r="49" spans="1:11" ht="15" customHeight="1">
      <c r="A49" s="62"/>
      <c r="B49" s="701" t="s">
        <v>1638</v>
      </c>
      <c r="C49" s="348">
        <v>1033.44</v>
      </c>
      <c r="D49" s="348">
        <f t="shared" si="4"/>
        <v>1064.4432000000002</v>
      </c>
      <c r="E49" s="634">
        <f t="shared" si="5"/>
        <v>1149.5986560000003</v>
      </c>
      <c r="F49" s="716">
        <f t="shared" si="6"/>
        <v>1149.5999999999999</v>
      </c>
      <c r="G49" s="700" t="s">
        <v>1623</v>
      </c>
      <c r="H49" s="700" t="s">
        <v>1227</v>
      </c>
      <c r="I49" s="700" t="s">
        <v>1604</v>
      </c>
      <c r="J49" s="341" t="s">
        <v>3609</v>
      </c>
      <c r="K49" s="264" t="s">
        <v>1589</v>
      </c>
    </row>
    <row r="50" spans="1:11" ht="15" customHeight="1">
      <c r="A50" s="62"/>
      <c r="B50" s="701" t="s">
        <v>1639</v>
      </c>
      <c r="C50" s="348">
        <v>1062.28</v>
      </c>
      <c r="D50" s="348">
        <f t="shared" si="4"/>
        <v>1094.1484</v>
      </c>
      <c r="E50" s="634">
        <f t="shared" si="5"/>
        <v>1181.6802720000001</v>
      </c>
      <c r="F50" s="716">
        <f t="shared" si="6"/>
        <v>1181.69</v>
      </c>
      <c r="G50" s="700" t="s">
        <v>1623</v>
      </c>
      <c r="H50" s="700" t="s">
        <v>1227</v>
      </c>
      <c r="I50" s="700" t="s">
        <v>1604</v>
      </c>
      <c r="J50" s="341" t="s">
        <v>3609</v>
      </c>
      <c r="K50" s="264" t="s">
        <v>3608</v>
      </c>
    </row>
    <row r="51" spans="1:11" ht="15" customHeight="1" thickBot="1">
      <c r="A51" s="63"/>
      <c r="B51" s="710" t="s">
        <v>1640</v>
      </c>
      <c r="C51" s="349">
        <v>1081.5</v>
      </c>
      <c r="D51" s="349">
        <f t="shared" si="4"/>
        <v>1113.9449999999999</v>
      </c>
      <c r="E51" s="720">
        <f t="shared" si="5"/>
        <v>1203.0606</v>
      </c>
      <c r="F51" s="717">
        <f t="shared" si="6"/>
        <v>1203.07</v>
      </c>
      <c r="G51" s="292" t="s">
        <v>1623</v>
      </c>
      <c r="H51" s="292" t="s">
        <v>1227</v>
      </c>
      <c r="I51" s="292" t="s">
        <v>1604</v>
      </c>
      <c r="J51" s="275" t="s">
        <v>3609</v>
      </c>
      <c r="K51" s="277" t="s">
        <v>1592</v>
      </c>
    </row>
    <row r="52" spans="1:11" ht="15" customHeight="1">
      <c r="A52" s="60"/>
      <c r="B52" s="709" t="s">
        <v>1641</v>
      </c>
      <c r="C52" s="373">
        <v>1057.47</v>
      </c>
      <c r="D52" s="373">
        <f t="shared" si="4"/>
        <v>1089.1941000000002</v>
      </c>
      <c r="E52" s="722">
        <f t="shared" si="5"/>
        <v>1176.3296280000002</v>
      </c>
      <c r="F52" s="715">
        <f t="shared" si="6"/>
        <v>1176.33</v>
      </c>
      <c r="G52" s="312" t="s">
        <v>1623</v>
      </c>
      <c r="H52" s="312" t="s">
        <v>1609</v>
      </c>
      <c r="I52" s="312" t="s">
        <v>1599</v>
      </c>
      <c r="J52" s="594" t="s">
        <v>3607</v>
      </c>
      <c r="K52" s="595" t="s">
        <v>3603</v>
      </c>
    </row>
    <row r="53" spans="1:11" ht="15" customHeight="1">
      <c r="A53" s="62"/>
      <c r="B53" s="701" t="s">
        <v>1642</v>
      </c>
      <c r="C53" s="348">
        <v>1117.55</v>
      </c>
      <c r="D53" s="348">
        <f t="shared" si="4"/>
        <v>1151.0764999999999</v>
      </c>
      <c r="E53" s="634">
        <f t="shared" si="5"/>
        <v>1243.1626200000001</v>
      </c>
      <c r="F53" s="716">
        <f t="shared" si="6"/>
        <v>1243.17</v>
      </c>
      <c r="G53" s="700" t="s">
        <v>1623</v>
      </c>
      <c r="H53" s="700" t="s">
        <v>1609</v>
      </c>
      <c r="I53" s="700" t="s">
        <v>1599</v>
      </c>
      <c r="J53" s="341" t="s">
        <v>3609</v>
      </c>
      <c r="K53" s="264" t="s">
        <v>1589</v>
      </c>
    </row>
    <row r="54" spans="1:11" ht="15" customHeight="1">
      <c r="A54" s="62"/>
      <c r="B54" s="701" t="s">
        <v>1643</v>
      </c>
      <c r="C54" s="348">
        <v>1146.3900000000001</v>
      </c>
      <c r="D54" s="348">
        <f t="shared" si="4"/>
        <v>1180.7817000000002</v>
      </c>
      <c r="E54" s="634">
        <f t="shared" si="5"/>
        <v>1275.2442360000002</v>
      </c>
      <c r="F54" s="716">
        <f t="shared" si="6"/>
        <v>1275.25</v>
      </c>
      <c r="G54" s="700" t="s">
        <v>1623</v>
      </c>
      <c r="H54" s="700" t="s">
        <v>1609</v>
      </c>
      <c r="I54" s="700" t="s">
        <v>1599</v>
      </c>
      <c r="J54" s="341" t="s">
        <v>3609</v>
      </c>
      <c r="K54" s="264" t="s">
        <v>3608</v>
      </c>
    </row>
    <row r="55" spans="1:11" ht="15" customHeight="1">
      <c r="A55" s="62"/>
      <c r="B55" s="701" t="s">
        <v>1644</v>
      </c>
      <c r="C55" s="348">
        <v>1165.6199999999999</v>
      </c>
      <c r="D55" s="348">
        <f t="shared" si="4"/>
        <v>1200.5885999999998</v>
      </c>
      <c r="E55" s="634">
        <f t="shared" si="5"/>
        <v>1296.6356879999998</v>
      </c>
      <c r="F55" s="716">
        <f t="shared" si="6"/>
        <v>1296.6400000000001</v>
      </c>
      <c r="G55" s="700" t="s">
        <v>1623</v>
      </c>
      <c r="H55" s="700" t="s">
        <v>1609</v>
      </c>
      <c r="I55" s="700" t="s">
        <v>1599</v>
      </c>
      <c r="J55" s="341" t="s">
        <v>3609</v>
      </c>
      <c r="K55" s="264" t="s">
        <v>1592</v>
      </c>
    </row>
    <row r="56" spans="1:11" ht="15" customHeight="1">
      <c r="A56" s="62"/>
      <c r="B56" s="701" t="s">
        <v>1645</v>
      </c>
      <c r="C56" s="348">
        <v>1129.57</v>
      </c>
      <c r="D56" s="348">
        <f t="shared" si="4"/>
        <v>1163.4570999999999</v>
      </c>
      <c r="E56" s="634">
        <f t="shared" si="5"/>
        <v>1256.533668</v>
      </c>
      <c r="F56" s="716">
        <f t="shared" si="6"/>
        <v>1256.54</v>
      </c>
      <c r="G56" s="700" t="s">
        <v>1623</v>
      </c>
      <c r="H56" s="700" t="s">
        <v>1609</v>
      </c>
      <c r="I56" s="700" t="s">
        <v>1604</v>
      </c>
      <c r="J56" s="341" t="s">
        <v>3607</v>
      </c>
      <c r="K56" s="597" t="s">
        <v>3603</v>
      </c>
    </row>
    <row r="57" spans="1:11" ht="15" customHeight="1">
      <c r="A57" s="62"/>
      <c r="B57" s="701" t="s">
        <v>1646</v>
      </c>
      <c r="C57" s="348">
        <v>1189.6500000000001</v>
      </c>
      <c r="D57" s="348">
        <f t="shared" si="4"/>
        <v>1225.3395</v>
      </c>
      <c r="E57" s="634">
        <f t="shared" si="5"/>
        <v>1323.3666600000001</v>
      </c>
      <c r="F57" s="716">
        <f t="shared" si="6"/>
        <v>1323.37</v>
      </c>
      <c r="G57" s="700" t="s">
        <v>1623</v>
      </c>
      <c r="H57" s="700" t="s">
        <v>1609</v>
      </c>
      <c r="I57" s="700" t="s">
        <v>1604</v>
      </c>
      <c r="J57" s="341" t="s">
        <v>3609</v>
      </c>
      <c r="K57" s="264" t="s">
        <v>1589</v>
      </c>
    </row>
    <row r="58" spans="1:11" ht="15" customHeight="1">
      <c r="A58" s="62"/>
      <c r="B58" s="701" t="s">
        <v>1647</v>
      </c>
      <c r="C58" s="348">
        <v>1218.5</v>
      </c>
      <c r="D58" s="348">
        <f t="shared" si="4"/>
        <v>1255.0550000000001</v>
      </c>
      <c r="E58" s="634">
        <f t="shared" si="5"/>
        <v>1355.4594000000002</v>
      </c>
      <c r="F58" s="716">
        <f t="shared" si="6"/>
        <v>1355.46</v>
      </c>
      <c r="G58" s="700" t="s">
        <v>1623</v>
      </c>
      <c r="H58" s="700" t="s">
        <v>1609</v>
      </c>
      <c r="I58" s="700" t="s">
        <v>1604</v>
      </c>
      <c r="J58" s="341" t="s">
        <v>3609</v>
      </c>
      <c r="K58" s="264" t="s">
        <v>3608</v>
      </c>
    </row>
    <row r="59" spans="1:11" ht="15" customHeight="1" thickBot="1">
      <c r="A59" s="63"/>
      <c r="B59" s="710" t="s">
        <v>1648</v>
      </c>
      <c r="C59" s="349">
        <v>1237.72</v>
      </c>
      <c r="D59" s="349">
        <f t="shared" si="4"/>
        <v>1274.8516</v>
      </c>
      <c r="E59" s="720">
        <f t="shared" si="5"/>
        <v>1376.8397280000002</v>
      </c>
      <c r="F59" s="717">
        <f t="shared" si="6"/>
        <v>1376.84</v>
      </c>
      <c r="G59" s="292" t="s">
        <v>1623</v>
      </c>
      <c r="H59" s="292" t="s">
        <v>1609</v>
      </c>
      <c r="I59" s="292" t="s">
        <v>1604</v>
      </c>
      <c r="J59" s="275" t="s">
        <v>3609</v>
      </c>
      <c r="K59" s="277" t="s">
        <v>1592</v>
      </c>
    </row>
    <row r="60" spans="1:11" ht="15" customHeight="1">
      <c r="A60" s="60"/>
      <c r="B60" s="709" t="s">
        <v>1649</v>
      </c>
      <c r="C60" s="373">
        <v>1261.76</v>
      </c>
      <c r="D60" s="373">
        <f t="shared" si="4"/>
        <v>1299.6128000000001</v>
      </c>
      <c r="E60" s="722">
        <f t="shared" si="5"/>
        <v>1403.5818240000001</v>
      </c>
      <c r="F60" s="715">
        <f t="shared" si="6"/>
        <v>1403.59</v>
      </c>
      <c r="G60" s="312" t="s">
        <v>1623</v>
      </c>
      <c r="H60" s="312" t="s">
        <v>1618</v>
      </c>
      <c r="I60" s="312" t="s">
        <v>1599</v>
      </c>
      <c r="J60" s="395" t="s">
        <v>3607</v>
      </c>
      <c r="K60" s="595" t="s">
        <v>3603</v>
      </c>
    </row>
    <row r="61" spans="1:11" ht="15" customHeight="1">
      <c r="A61" s="62"/>
      <c r="B61" s="701" t="s">
        <v>1650</v>
      </c>
      <c r="C61" s="348">
        <v>1333.85</v>
      </c>
      <c r="D61" s="348">
        <f t="shared" si="4"/>
        <v>1373.8654999999999</v>
      </c>
      <c r="E61" s="634">
        <f t="shared" si="5"/>
        <v>1483.7747400000001</v>
      </c>
      <c r="F61" s="716">
        <f t="shared" si="6"/>
        <v>1483.78</v>
      </c>
      <c r="G61" s="700" t="s">
        <v>1623</v>
      </c>
      <c r="H61" s="700" t="s">
        <v>1618</v>
      </c>
      <c r="I61" s="700" t="s">
        <v>1604</v>
      </c>
      <c r="J61" s="341" t="s">
        <v>3607</v>
      </c>
      <c r="K61" s="597" t="s">
        <v>3603</v>
      </c>
    </row>
    <row r="62" spans="1:11" ht="15" customHeight="1">
      <c r="A62" s="62"/>
      <c r="B62" s="701" t="s">
        <v>1651</v>
      </c>
      <c r="C62" s="348">
        <v>1381.92</v>
      </c>
      <c r="D62" s="348">
        <f t="shared" si="4"/>
        <v>1423.3776</v>
      </c>
      <c r="E62" s="634">
        <f t="shared" si="5"/>
        <v>1537.2478080000001</v>
      </c>
      <c r="F62" s="716">
        <f t="shared" si="6"/>
        <v>1537.25</v>
      </c>
      <c r="G62" s="700" t="s">
        <v>1623</v>
      </c>
      <c r="H62" s="700" t="s">
        <v>1621</v>
      </c>
      <c r="I62" s="700" t="s">
        <v>1599</v>
      </c>
      <c r="J62" s="341" t="s">
        <v>3607</v>
      </c>
      <c r="K62" s="597" t="s">
        <v>3603</v>
      </c>
    </row>
    <row r="63" spans="1:11" ht="15" customHeight="1">
      <c r="A63" s="62"/>
      <c r="B63" s="265" t="s">
        <v>1652</v>
      </c>
      <c r="C63" s="362">
        <v>1454.02</v>
      </c>
      <c r="D63" s="362">
        <f t="shared" si="4"/>
        <v>1497.6405999999999</v>
      </c>
      <c r="E63" s="742">
        <f t="shared" si="5"/>
        <v>1617.4518480000002</v>
      </c>
      <c r="F63" s="267">
        <f t="shared" si="6"/>
        <v>1617.46</v>
      </c>
      <c r="G63" s="268" t="s">
        <v>1623</v>
      </c>
      <c r="H63" s="268" t="s">
        <v>1621</v>
      </c>
      <c r="I63" s="268" t="s">
        <v>1604</v>
      </c>
      <c r="J63" s="343" t="s">
        <v>3607</v>
      </c>
      <c r="K63" s="600" t="s">
        <v>3603</v>
      </c>
    </row>
    <row r="64" spans="1:11" ht="15" customHeight="1" thickBot="1">
      <c r="A64" s="63"/>
      <c r="B64" s="56" t="s">
        <v>4044</v>
      </c>
      <c r="C64" s="56"/>
      <c r="D64" s="56"/>
      <c r="E64" s="56"/>
      <c r="F64" s="56"/>
      <c r="G64" s="56"/>
      <c r="H64" s="56"/>
      <c r="I64" s="56"/>
      <c r="J64" s="56"/>
      <c r="K64" s="57"/>
    </row>
    <row r="65" spans="1:11" ht="15" customHeight="1">
      <c r="A65" s="60"/>
      <c r="B65" s="46" t="s">
        <v>4043</v>
      </c>
      <c r="C65" s="46"/>
      <c r="D65" s="46"/>
      <c r="E65" s="46"/>
      <c r="F65" s="46"/>
      <c r="G65" s="46"/>
      <c r="H65" s="46"/>
      <c r="I65" s="46"/>
      <c r="J65" s="46"/>
      <c r="K65" s="47"/>
    </row>
    <row r="66" spans="1:11" ht="15" customHeight="1" thickBot="1">
      <c r="A66" s="62"/>
      <c r="B66" s="127" t="s">
        <v>19</v>
      </c>
      <c r="C66" s="224"/>
      <c r="D66" s="224" t="s">
        <v>3930</v>
      </c>
      <c r="E66" s="224" t="s">
        <v>4055</v>
      </c>
      <c r="F66" s="224" t="s">
        <v>3930</v>
      </c>
      <c r="G66" s="224" t="s">
        <v>1582</v>
      </c>
      <c r="H66" s="129" t="s">
        <v>474</v>
      </c>
      <c r="I66" s="224" t="s">
        <v>1597</v>
      </c>
      <c r="J66" s="129" t="s">
        <v>1583</v>
      </c>
      <c r="K66" s="130" t="s">
        <v>1584</v>
      </c>
    </row>
    <row r="67" spans="1:11" ht="15" customHeight="1">
      <c r="A67" s="62"/>
      <c r="B67" s="709" t="s">
        <v>1654</v>
      </c>
      <c r="C67" s="373">
        <v>949.31999999999994</v>
      </c>
      <c r="D67" s="373">
        <f t="shared" ref="D67:D94" si="7">C67*1.03</f>
        <v>977.79959999999994</v>
      </c>
      <c r="E67" s="722">
        <f t="shared" ref="E67:E94" si="8">D67*1.08</f>
        <v>1056.0235680000001</v>
      </c>
      <c r="F67" s="715">
        <f t="shared" ref="F67:F94" si="9">ROUNDUP(E67,2)</f>
        <v>1056.03</v>
      </c>
      <c r="G67" s="312" t="s">
        <v>1653</v>
      </c>
      <c r="H67" s="593" t="s">
        <v>3603</v>
      </c>
      <c r="I67" s="312" t="s">
        <v>1599</v>
      </c>
      <c r="J67" s="594" t="s">
        <v>3607</v>
      </c>
      <c r="K67" s="595" t="s">
        <v>3603</v>
      </c>
    </row>
    <row r="68" spans="1:11" ht="15" customHeight="1">
      <c r="A68" s="62"/>
      <c r="B68" s="701" t="s">
        <v>1655</v>
      </c>
      <c r="C68" s="348">
        <v>1009.4</v>
      </c>
      <c r="D68" s="348">
        <f t="shared" si="7"/>
        <v>1039.682</v>
      </c>
      <c r="E68" s="634">
        <f t="shared" si="8"/>
        <v>1122.8565600000002</v>
      </c>
      <c r="F68" s="716">
        <f t="shared" si="9"/>
        <v>1122.8599999999999</v>
      </c>
      <c r="G68" s="700" t="s">
        <v>1653</v>
      </c>
      <c r="H68" s="596" t="s">
        <v>3603</v>
      </c>
      <c r="I68" s="700" t="s">
        <v>1599</v>
      </c>
      <c r="J68" s="341" t="s">
        <v>3609</v>
      </c>
      <c r="K68" s="264" t="s">
        <v>1589</v>
      </c>
    </row>
    <row r="69" spans="1:11" ht="15" customHeight="1">
      <c r="A69" s="62"/>
      <c r="B69" s="701" t="s">
        <v>1656</v>
      </c>
      <c r="C69" s="348">
        <v>1038.24</v>
      </c>
      <c r="D69" s="348">
        <f t="shared" si="7"/>
        <v>1069.3872000000001</v>
      </c>
      <c r="E69" s="634">
        <f t="shared" si="8"/>
        <v>1154.9381760000001</v>
      </c>
      <c r="F69" s="716">
        <f t="shared" si="9"/>
        <v>1154.94</v>
      </c>
      <c r="G69" s="700" t="s">
        <v>1653</v>
      </c>
      <c r="H69" s="596" t="s">
        <v>3603</v>
      </c>
      <c r="I69" s="700" t="s">
        <v>1599</v>
      </c>
      <c r="J69" s="341" t="s">
        <v>3609</v>
      </c>
      <c r="K69" s="264" t="s">
        <v>3608</v>
      </c>
    </row>
    <row r="70" spans="1:11" ht="15" customHeight="1">
      <c r="A70" s="62"/>
      <c r="B70" s="701" t="s">
        <v>1658</v>
      </c>
      <c r="C70" s="348">
        <v>1057.47</v>
      </c>
      <c r="D70" s="348">
        <f t="shared" si="7"/>
        <v>1089.1941000000002</v>
      </c>
      <c r="E70" s="634">
        <f t="shared" si="8"/>
        <v>1176.3296280000002</v>
      </c>
      <c r="F70" s="716">
        <f t="shared" si="9"/>
        <v>1176.33</v>
      </c>
      <c r="G70" s="700" t="s">
        <v>1653</v>
      </c>
      <c r="H70" s="596" t="s">
        <v>3603</v>
      </c>
      <c r="I70" s="700" t="s">
        <v>1599</v>
      </c>
      <c r="J70" s="341" t="s">
        <v>3609</v>
      </c>
      <c r="K70" s="264" t="s">
        <v>1592</v>
      </c>
    </row>
    <row r="71" spans="1:11" ht="15" customHeight="1">
      <c r="A71" s="62"/>
      <c r="B71" s="701" t="s">
        <v>1660</v>
      </c>
      <c r="C71" s="348">
        <v>1021.42</v>
      </c>
      <c r="D71" s="348">
        <f t="shared" si="7"/>
        <v>1052.0626</v>
      </c>
      <c r="E71" s="634">
        <f t="shared" si="8"/>
        <v>1136.2276080000001</v>
      </c>
      <c r="F71" s="716">
        <f t="shared" si="9"/>
        <v>1136.23</v>
      </c>
      <c r="G71" s="700" t="s">
        <v>1653</v>
      </c>
      <c r="H71" s="596" t="s">
        <v>3603</v>
      </c>
      <c r="I71" s="700" t="s">
        <v>1604</v>
      </c>
      <c r="J71" s="341" t="s">
        <v>3607</v>
      </c>
      <c r="K71" s="597" t="s">
        <v>3603</v>
      </c>
    </row>
    <row r="72" spans="1:11" ht="15" customHeight="1">
      <c r="A72" s="62"/>
      <c r="B72" s="701" t="s">
        <v>1662</v>
      </c>
      <c r="C72" s="348">
        <v>1081.5</v>
      </c>
      <c r="D72" s="348">
        <f t="shared" si="7"/>
        <v>1113.9449999999999</v>
      </c>
      <c r="E72" s="634">
        <f t="shared" si="8"/>
        <v>1203.0606</v>
      </c>
      <c r="F72" s="716">
        <f t="shared" si="9"/>
        <v>1203.07</v>
      </c>
      <c r="G72" s="700" t="s">
        <v>1653</v>
      </c>
      <c r="H72" s="596" t="s">
        <v>3603</v>
      </c>
      <c r="I72" s="700" t="s">
        <v>1604</v>
      </c>
      <c r="J72" s="341" t="s">
        <v>3609</v>
      </c>
      <c r="K72" s="264" t="s">
        <v>1589</v>
      </c>
    </row>
    <row r="73" spans="1:11" ht="15" customHeight="1">
      <c r="A73" s="62"/>
      <c r="B73" s="701" t="s">
        <v>1663</v>
      </c>
      <c r="C73" s="348">
        <v>1110.3499999999999</v>
      </c>
      <c r="D73" s="348">
        <f t="shared" si="7"/>
        <v>1143.6605</v>
      </c>
      <c r="E73" s="634">
        <f t="shared" si="8"/>
        <v>1235.1533400000001</v>
      </c>
      <c r="F73" s="716">
        <f t="shared" si="9"/>
        <v>1235.1600000000001</v>
      </c>
      <c r="G73" s="700" t="s">
        <v>1653</v>
      </c>
      <c r="H73" s="596" t="s">
        <v>3603</v>
      </c>
      <c r="I73" s="700" t="s">
        <v>1604</v>
      </c>
      <c r="J73" s="341" t="s">
        <v>3609</v>
      </c>
      <c r="K73" s="264" t="s">
        <v>3608</v>
      </c>
    </row>
    <row r="74" spans="1:11" ht="15" customHeight="1" thickBot="1">
      <c r="A74" s="63"/>
      <c r="B74" s="710" t="s">
        <v>1664</v>
      </c>
      <c r="C74" s="349">
        <v>1129.57</v>
      </c>
      <c r="D74" s="349">
        <f t="shared" si="7"/>
        <v>1163.4570999999999</v>
      </c>
      <c r="E74" s="720">
        <f t="shared" si="8"/>
        <v>1256.533668</v>
      </c>
      <c r="F74" s="717">
        <f t="shared" si="9"/>
        <v>1256.54</v>
      </c>
      <c r="G74" s="292" t="s">
        <v>1653</v>
      </c>
      <c r="H74" s="598" t="s">
        <v>3603</v>
      </c>
      <c r="I74" s="292" t="s">
        <v>1604</v>
      </c>
      <c r="J74" s="275" t="s">
        <v>3609</v>
      </c>
      <c r="K74" s="277" t="s">
        <v>1592</v>
      </c>
    </row>
    <row r="75" spans="1:11" ht="15" customHeight="1">
      <c r="A75" s="60"/>
      <c r="B75" s="709" t="s">
        <v>1665</v>
      </c>
      <c r="C75" s="373">
        <v>997.39</v>
      </c>
      <c r="D75" s="373">
        <f t="shared" si="7"/>
        <v>1027.3117</v>
      </c>
      <c r="E75" s="722">
        <f t="shared" si="8"/>
        <v>1109.4966360000001</v>
      </c>
      <c r="F75" s="715">
        <f t="shared" si="9"/>
        <v>1109.5</v>
      </c>
      <c r="G75" s="312" t="s">
        <v>1653</v>
      </c>
      <c r="H75" s="312" t="s">
        <v>1227</v>
      </c>
      <c r="I75" s="312" t="s">
        <v>1599</v>
      </c>
      <c r="J75" s="313" t="s">
        <v>1661</v>
      </c>
      <c r="K75" s="314" t="s">
        <v>1587</v>
      </c>
    </row>
    <row r="76" spans="1:11" ht="15" customHeight="1">
      <c r="A76" s="62"/>
      <c r="B76" s="701" t="s">
        <v>1666</v>
      </c>
      <c r="C76" s="348">
        <v>1057.47</v>
      </c>
      <c r="D76" s="348">
        <f t="shared" si="7"/>
        <v>1089.1941000000002</v>
      </c>
      <c r="E76" s="634">
        <f t="shared" si="8"/>
        <v>1176.3296280000002</v>
      </c>
      <c r="F76" s="716">
        <f t="shared" si="9"/>
        <v>1176.33</v>
      </c>
      <c r="G76" s="700" t="s">
        <v>1653</v>
      </c>
      <c r="H76" s="700" t="s">
        <v>1227</v>
      </c>
      <c r="I76" s="700" t="s">
        <v>1599</v>
      </c>
      <c r="J76" s="263" t="s">
        <v>1626</v>
      </c>
      <c r="K76" s="264" t="s">
        <v>1589</v>
      </c>
    </row>
    <row r="77" spans="1:11" ht="15" customHeight="1">
      <c r="A77" s="62"/>
      <c r="B77" s="701" t="s">
        <v>1667</v>
      </c>
      <c r="C77" s="348">
        <v>1086.31</v>
      </c>
      <c r="D77" s="348">
        <f t="shared" si="7"/>
        <v>1118.8993</v>
      </c>
      <c r="E77" s="634">
        <f t="shared" si="8"/>
        <v>1208.4112440000001</v>
      </c>
      <c r="F77" s="716">
        <f t="shared" si="9"/>
        <v>1208.42</v>
      </c>
      <c r="G77" s="700" t="s">
        <v>1653</v>
      </c>
      <c r="H77" s="700" t="s">
        <v>1227</v>
      </c>
      <c r="I77" s="700" t="s">
        <v>1599</v>
      </c>
      <c r="J77" s="263" t="s">
        <v>1626</v>
      </c>
      <c r="K77" s="264" t="s">
        <v>1657</v>
      </c>
    </row>
    <row r="78" spans="1:11" ht="15" customHeight="1">
      <c r="A78" s="62"/>
      <c r="B78" s="701" t="s">
        <v>1668</v>
      </c>
      <c r="C78" s="348">
        <v>1105.54</v>
      </c>
      <c r="D78" s="348">
        <f t="shared" si="7"/>
        <v>1138.7062000000001</v>
      </c>
      <c r="E78" s="634">
        <f t="shared" si="8"/>
        <v>1229.8026960000002</v>
      </c>
      <c r="F78" s="716">
        <f t="shared" si="9"/>
        <v>1229.81</v>
      </c>
      <c r="G78" s="700" t="s">
        <v>1653</v>
      </c>
      <c r="H78" s="700" t="s">
        <v>1227</v>
      </c>
      <c r="I78" s="700" t="s">
        <v>1599</v>
      </c>
      <c r="J78" s="263" t="s">
        <v>1626</v>
      </c>
      <c r="K78" s="264" t="s">
        <v>1659</v>
      </c>
    </row>
    <row r="79" spans="1:11" ht="15" customHeight="1">
      <c r="A79" s="62"/>
      <c r="B79" s="701" t="s">
        <v>1669</v>
      </c>
      <c r="C79" s="348">
        <v>1069.49</v>
      </c>
      <c r="D79" s="348">
        <f t="shared" si="7"/>
        <v>1101.5747000000001</v>
      </c>
      <c r="E79" s="634">
        <f t="shared" si="8"/>
        <v>1189.7006760000002</v>
      </c>
      <c r="F79" s="716">
        <f t="shared" si="9"/>
        <v>1189.71</v>
      </c>
      <c r="G79" s="700" t="s">
        <v>1653</v>
      </c>
      <c r="H79" s="700" t="s">
        <v>1227</v>
      </c>
      <c r="I79" s="700" t="s">
        <v>1604</v>
      </c>
      <c r="J79" s="263" t="s">
        <v>1661</v>
      </c>
      <c r="K79" s="264" t="s">
        <v>1587</v>
      </c>
    </row>
    <row r="80" spans="1:11" ht="15" customHeight="1">
      <c r="A80" s="62"/>
      <c r="B80" s="701" t="s">
        <v>1670</v>
      </c>
      <c r="C80" s="348">
        <v>1129.57</v>
      </c>
      <c r="D80" s="348">
        <f t="shared" si="7"/>
        <v>1163.4570999999999</v>
      </c>
      <c r="E80" s="634">
        <f t="shared" si="8"/>
        <v>1256.533668</v>
      </c>
      <c r="F80" s="716">
        <f t="shared" si="9"/>
        <v>1256.54</v>
      </c>
      <c r="G80" s="700" t="s">
        <v>1653</v>
      </c>
      <c r="H80" s="700" t="s">
        <v>1227</v>
      </c>
      <c r="I80" s="700" t="s">
        <v>1604</v>
      </c>
      <c r="J80" s="263" t="s">
        <v>1626</v>
      </c>
      <c r="K80" s="264" t="s">
        <v>1589</v>
      </c>
    </row>
    <row r="81" spans="1:11" ht="15" customHeight="1">
      <c r="A81" s="62"/>
      <c r="B81" s="701" t="s">
        <v>1671</v>
      </c>
      <c r="C81" s="348">
        <v>1158.4100000000001</v>
      </c>
      <c r="D81" s="348">
        <f t="shared" si="7"/>
        <v>1193.1623000000002</v>
      </c>
      <c r="E81" s="634">
        <f t="shared" si="8"/>
        <v>1288.6152840000002</v>
      </c>
      <c r="F81" s="716">
        <f t="shared" si="9"/>
        <v>1288.6199999999999</v>
      </c>
      <c r="G81" s="700" t="s">
        <v>1653</v>
      </c>
      <c r="H81" s="700" t="s">
        <v>1227</v>
      </c>
      <c r="I81" s="700" t="s">
        <v>1604</v>
      </c>
      <c r="J81" s="263" t="s">
        <v>1626</v>
      </c>
      <c r="K81" s="264" t="s">
        <v>1657</v>
      </c>
    </row>
    <row r="82" spans="1:11" ht="15" customHeight="1" thickBot="1">
      <c r="A82" s="63"/>
      <c r="B82" s="710" t="s">
        <v>1672</v>
      </c>
      <c r="C82" s="349">
        <v>1177.6400000000001</v>
      </c>
      <c r="D82" s="349">
        <f t="shared" si="7"/>
        <v>1212.9692000000002</v>
      </c>
      <c r="E82" s="720">
        <f t="shared" si="8"/>
        <v>1310.0067360000003</v>
      </c>
      <c r="F82" s="717">
        <f t="shared" si="9"/>
        <v>1310.01</v>
      </c>
      <c r="G82" s="292" t="s">
        <v>1653</v>
      </c>
      <c r="H82" s="292" t="s">
        <v>1227</v>
      </c>
      <c r="I82" s="292" t="s">
        <v>1604</v>
      </c>
      <c r="J82" s="698" t="s">
        <v>1626</v>
      </c>
      <c r="K82" s="277" t="s">
        <v>1659</v>
      </c>
    </row>
    <row r="83" spans="1:11" ht="15" customHeight="1">
      <c r="A83" s="60"/>
      <c r="B83" s="709" t="s">
        <v>1673</v>
      </c>
      <c r="C83" s="373">
        <v>1153.6099999999999</v>
      </c>
      <c r="D83" s="373">
        <f t="shared" si="7"/>
        <v>1188.2183</v>
      </c>
      <c r="E83" s="722">
        <f t="shared" si="8"/>
        <v>1283.275764</v>
      </c>
      <c r="F83" s="715">
        <f t="shared" si="9"/>
        <v>1283.28</v>
      </c>
      <c r="G83" s="312" t="s">
        <v>1653</v>
      </c>
      <c r="H83" s="312" t="s">
        <v>1609</v>
      </c>
      <c r="I83" s="312" t="s">
        <v>1599</v>
      </c>
      <c r="J83" s="313" t="s">
        <v>1661</v>
      </c>
      <c r="K83" s="314" t="s">
        <v>1587</v>
      </c>
    </row>
    <row r="84" spans="1:11" ht="15" customHeight="1">
      <c r="A84" s="62"/>
      <c r="B84" s="701" t="s">
        <v>1674</v>
      </c>
      <c r="C84" s="348">
        <v>1213.69</v>
      </c>
      <c r="D84" s="348">
        <f t="shared" si="7"/>
        <v>1250.1007000000002</v>
      </c>
      <c r="E84" s="634">
        <f t="shared" si="8"/>
        <v>1350.1087560000003</v>
      </c>
      <c r="F84" s="716">
        <f t="shared" si="9"/>
        <v>1350.11</v>
      </c>
      <c r="G84" s="700" t="s">
        <v>1653</v>
      </c>
      <c r="H84" s="700" t="s">
        <v>1609</v>
      </c>
      <c r="I84" s="700" t="s">
        <v>1599</v>
      </c>
      <c r="J84" s="263" t="s">
        <v>1626</v>
      </c>
      <c r="K84" s="264" t="s">
        <v>1589</v>
      </c>
    </row>
    <row r="85" spans="1:11" ht="15" customHeight="1">
      <c r="A85" s="62"/>
      <c r="B85" s="701" t="s">
        <v>1675</v>
      </c>
      <c r="C85" s="348">
        <v>1242.53</v>
      </c>
      <c r="D85" s="348">
        <f t="shared" si="7"/>
        <v>1279.8059000000001</v>
      </c>
      <c r="E85" s="634">
        <f t="shared" si="8"/>
        <v>1382.1903720000003</v>
      </c>
      <c r="F85" s="716">
        <f t="shared" si="9"/>
        <v>1382.2</v>
      </c>
      <c r="G85" s="700" t="s">
        <v>1653</v>
      </c>
      <c r="H85" s="700" t="s">
        <v>1609</v>
      </c>
      <c r="I85" s="700" t="s">
        <v>1599</v>
      </c>
      <c r="J85" s="263" t="s">
        <v>1626</v>
      </c>
      <c r="K85" s="264" t="s">
        <v>1657</v>
      </c>
    </row>
    <row r="86" spans="1:11" ht="15" customHeight="1">
      <c r="A86" s="62"/>
      <c r="B86" s="701" t="s">
        <v>1676</v>
      </c>
      <c r="C86" s="348">
        <v>1261.76</v>
      </c>
      <c r="D86" s="348">
        <f t="shared" si="7"/>
        <v>1299.6128000000001</v>
      </c>
      <c r="E86" s="634">
        <f t="shared" si="8"/>
        <v>1403.5818240000001</v>
      </c>
      <c r="F86" s="716">
        <f t="shared" si="9"/>
        <v>1403.59</v>
      </c>
      <c r="G86" s="700" t="s">
        <v>1653</v>
      </c>
      <c r="H86" s="700" t="s">
        <v>1609</v>
      </c>
      <c r="I86" s="700" t="s">
        <v>1599</v>
      </c>
      <c r="J86" s="263" t="s">
        <v>1626</v>
      </c>
      <c r="K86" s="264" t="s">
        <v>1659</v>
      </c>
    </row>
    <row r="87" spans="1:11" ht="15" customHeight="1">
      <c r="A87" s="62"/>
      <c r="B87" s="701" t="s">
        <v>1677</v>
      </c>
      <c r="C87" s="348">
        <v>1225.7</v>
      </c>
      <c r="D87" s="348">
        <f t="shared" si="7"/>
        <v>1262.471</v>
      </c>
      <c r="E87" s="634">
        <f t="shared" si="8"/>
        <v>1363.4686800000002</v>
      </c>
      <c r="F87" s="716">
        <f t="shared" si="9"/>
        <v>1363.47</v>
      </c>
      <c r="G87" s="700" t="s">
        <v>1653</v>
      </c>
      <c r="H87" s="700" t="s">
        <v>1609</v>
      </c>
      <c r="I87" s="700" t="s">
        <v>1604</v>
      </c>
      <c r="J87" s="263" t="s">
        <v>1678</v>
      </c>
      <c r="K87" s="264" t="s">
        <v>1587</v>
      </c>
    </row>
    <row r="88" spans="1:11" ht="15" customHeight="1">
      <c r="A88" s="62"/>
      <c r="B88" s="701" t="s">
        <v>1679</v>
      </c>
      <c r="C88" s="348">
        <v>1285.79</v>
      </c>
      <c r="D88" s="348">
        <f t="shared" si="7"/>
        <v>1324.3637000000001</v>
      </c>
      <c r="E88" s="634">
        <f t="shared" si="8"/>
        <v>1430.3127960000002</v>
      </c>
      <c r="F88" s="716">
        <f t="shared" si="9"/>
        <v>1430.32</v>
      </c>
      <c r="G88" s="700" t="s">
        <v>1653</v>
      </c>
      <c r="H88" s="700" t="s">
        <v>1609</v>
      </c>
      <c r="I88" s="700" t="s">
        <v>1604</v>
      </c>
      <c r="J88" s="263" t="s">
        <v>1626</v>
      </c>
      <c r="K88" s="264" t="s">
        <v>1589</v>
      </c>
    </row>
    <row r="89" spans="1:11" ht="15" customHeight="1">
      <c r="A89" s="62"/>
      <c r="B89" s="701" t="s">
        <v>1680</v>
      </c>
      <c r="C89" s="348">
        <v>1314.6299999999999</v>
      </c>
      <c r="D89" s="348">
        <f t="shared" si="7"/>
        <v>1354.0689</v>
      </c>
      <c r="E89" s="634">
        <f t="shared" si="8"/>
        <v>1462.3944120000001</v>
      </c>
      <c r="F89" s="716">
        <f t="shared" si="9"/>
        <v>1462.4</v>
      </c>
      <c r="G89" s="700" t="s">
        <v>1653</v>
      </c>
      <c r="H89" s="700" t="s">
        <v>1609</v>
      </c>
      <c r="I89" s="700" t="s">
        <v>1604</v>
      </c>
      <c r="J89" s="263" t="s">
        <v>1626</v>
      </c>
      <c r="K89" s="264" t="s">
        <v>1657</v>
      </c>
    </row>
    <row r="90" spans="1:11" ht="15" customHeight="1" thickBot="1">
      <c r="A90" s="63"/>
      <c r="B90" s="710" t="s">
        <v>1681</v>
      </c>
      <c r="C90" s="349">
        <v>1333.85</v>
      </c>
      <c r="D90" s="349">
        <f t="shared" si="7"/>
        <v>1373.8654999999999</v>
      </c>
      <c r="E90" s="720">
        <f t="shared" si="8"/>
        <v>1483.7747400000001</v>
      </c>
      <c r="F90" s="717">
        <f t="shared" si="9"/>
        <v>1483.78</v>
      </c>
      <c r="G90" s="292" t="s">
        <v>1653</v>
      </c>
      <c r="H90" s="292" t="s">
        <v>1609</v>
      </c>
      <c r="I90" s="292" t="s">
        <v>1604</v>
      </c>
      <c r="J90" s="698" t="s">
        <v>1626</v>
      </c>
      <c r="K90" s="277" t="s">
        <v>1659</v>
      </c>
    </row>
    <row r="91" spans="1:11" ht="15" customHeight="1">
      <c r="A91" s="60"/>
      <c r="B91" s="713" t="s">
        <v>1682</v>
      </c>
      <c r="C91" s="436">
        <v>1357.89</v>
      </c>
      <c r="D91" s="436">
        <f t="shared" si="7"/>
        <v>1398.6267</v>
      </c>
      <c r="E91" s="721">
        <f t="shared" si="8"/>
        <v>1510.5168360000002</v>
      </c>
      <c r="F91" s="704">
        <f t="shared" si="9"/>
        <v>1510.52</v>
      </c>
      <c r="G91" s="398" t="s">
        <v>1653</v>
      </c>
      <c r="H91" s="398" t="s">
        <v>1618</v>
      </c>
      <c r="I91" s="398" t="s">
        <v>1599</v>
      </c>
      <c r="J91" s="391" t="s">
        <v>4045</v>
      </c>
      <c r="K91" s="741" t="s">
        <v>3603</v>
      </c>
    </row>
    <row r="92" spans="1:11" ht="15" customHeight="1">
      <c r="A92" s="62"/>
      <c r="B92" s="701" t="s">
        <v>1683</v>
      </c>
      <c r="C92" s="348">
        <v>1429.99</v>
      </c>
      <c r="D92" s="348">
        <f t="shared" si="7"/>
        <v>1472.8896999999999</v>
      </c>
      <c r="E92" s="634">
        <f t="shared" si="8"/>
        <v>1590.7208760000001</v>
      </c>
      <c r="F92" s="716">
        <f t="shared" si="9"/>
        <v>1590.73</v>
      </c>
      <c r="G92" s="262" t="s">
        <v>1653</v>
      </c>
      <c r="H92" s="262" t="s">
        <v>1618</v>
      </c>
      <c r="I92" s="262" t="s">
        <v>1604</v>
      </c>
      <c r="J92" s="263" t="s">
        <v>4045</v>
      </c>
      <c r="K92" s="597" t="s">
        <v>3603</v>
      </c>
    </row>
    <row r="93" spans="1:11" ht="15" customHeight="1">
      <c r="A93" s="62"/>
      <c r="B93" s="701" t="s">
        <v>1684</v>
      </c>
      <c r="C93" s="348">
        <v>1478.06</v>
      </c>
      <c r="D93" s="348">
        <f t="shared" si="7"/>
        <v>1522.4018000000001</v>
      </c>
      <c r="E93" s="634">
        <f t="shared" si="8"/>
        <v>1644.1939440000001</v>
      </c>
      <c r="F93" s="716">
        <f t="shared" si="9"/>
        <v>1644.2</v>
      </c>
      <c r="G93" s="262" t="s">
        <v>1653</v>
      </c>
      <c r="H93" s="262" t="s">
        <v>1621</v>
      </c>
      <c r="I93" s="262" t="s">
        <v>1599</v>
      </c>
      <c r="J93" s="263" t="s">
        <v>4045</v>
      </c>
      <c r="K93" s="597" t="s">
        <v>3603</v>
      </c>
    </row>
    <row r="94" spans="1:11" ht="15" customHeight="1">
      <c r="A94" s="62"/>
      <c r="B94" s="265" t="s">
        <v>1685</v>
      </c>
      <c r="C94" s="362">
        <v>1550.15</v>
      </c>
      <c r="D94" s="362">
        <f t="shared" si="7"/>
        <v>1596.6545000000001</v>
      </c>
      <c r="E94" s="634">
        <f t="shared" si="8"/>
        <v>1724.3868600000003</v>
      </c>
      <c r="F94" s="716">
        <f t="shared" si="9"/>
        <v>1724.39</v>
      </c>
      <c r="G94" s="268" t="s">
        <v>1653</v>
      </c>
      <c r="H94" s="268" t="s">
        <v>1621</v>
      </c>
      <c r="I94" s="268" t="s">
        <v>1604</v>
      </c>
      <c r="J94" s="269" t="s">
        <v>4045</v>
      </c>
      <c r="K94" s="600" t="s">
        <v>3603</v>
      </c>
    </row>
    <row r="95" spans="1:11" ht="15" customHeight="1" thickBot="1">
      <c r="A95" s="63"/>
      <c r="B95" s="81" t="s">
        <v>4044</v>
      </c>
      <c r="C95" s="81"/>
      <c r="D95" s="81"/>
      <c r="E95" s="81"/>
      <c r="F95" s="81"/>
      <c r="G95" s="81"/>
      <c r="H95" s="81"/>
      <c r="I95" s="81"/>
      <c r="J95" s="81"/>
      <c r="K95" s="82"/>
    </row>
    <row r="96" spans="1:11" ht="15" customHeight="1" thickBot="1">
      <c r="A96" s="285"/>
      <c r="B96" s="122"/>
      <c r="C96" s="122"/>
      <c r="D96" s="122"/>
      <c r="E96" s="122"/>
      <c r="F96" s="122"/>
      <c r="G96" s="122"/>
      <c r="H96" s="122"/>
      <c r="I96" s="122"/>
      <c r="J96" s="122"/>
      <c r="K96" s="288"/>
    </row>
    <row r="97" spans="1:11" ht="15" customHeight="1">
      <c r="A97" s="60"/>
      <c r="B97" s="46" t="s">
        <v>4046</v>
      </c>
      <c r="C97" s="46"/>
      <c r="D97" s="46"/>
      <c r="E97" s="46"/>
      <c r="F97" s="46"/>
      <c r="G97" s="46"/>
      <c r="H97" s="46"/>
      <c r="I97" s="46"/>
      <c r="J97" s="46"/>
      <c r="K97" s="47"/>
    </row>
    <row r="98" spans="1:11" ht="15" customHeight="1" thickBot="1">
      <c r="A98" s="62"/>
      <c r="B98" s="129" t="s">
        <v>19</v>
      </c>
      <c r="C98" s="138"/>
      <c r="D98" s="224" t="s">
        <v>3930</v>
      </c>
      <c r="E98" s="224" t="s">
        <v>4055</v>
      </c>
      <c r="F98" s="224" t="s">
        <v>3930</v>
      </c>
      <c r="G98" s="587" t="s">
        <v>1582</v>
      </c>
      <c r="H98" s="587" t="s">
        <v>474</v>
      </c>
      <c r="I98" s="586" t="s">
        <v>1597</v>
      </c>
      <c r="J98" s="585" t="s">
        <v>1583</v>
      </c>
      <c r="K98" s="130" t="s">
        <v>1584</v>
      </c>
    </row>
    <row r="99" spans="1:11" ht="15" customHeight="1">
      <c r="A99" s="62"/>
      <c r="B99" s="601" t="s">
        <v>1686</v>
      </c>
      <c r="C99" s="373">
        <v>932.51</v>
      </c>
      <c r="D99" s="373">
        <f t="shared" ref="D99:D110" si="10">C99*1.03</f>
        <v>960.48530000000005</v>
      </c>
      <c r="E99" s="722">
        <f t="shared" ref="E99:E110" si="11">D99*1.08</f>
        <v>1037.3241240000002</v>
      </c>
      <c r="F99" s="715">
        <f t="shared" ref="F99:F110" si="12">ROUNDUP(E99,2)</f>
        <v>1037.33</v>
      </c>
      <c r="G99" s="312" t="s">
        <v>1623</v>
      </c>
      <c r="H99" s="593" t="s">
        <v>3603</v>
      </c>
      <c r="I99" s="312" t="s">
        <v>1599</v>
      </c>
      <c r="J99" s="313" t="s">
        <v>1687</v>
      </c>
      <c r="K99" s="314" t="s">
        <v>3610</v>
      </c>
    </row>
    <row r="100" spans="1:11" ht="15" customHeight="1">
      <c r="A100" s="62"/>
      <c r="B100" s="299" t="s">
        <v>1688</v>
      </c>
      <c r="C100" s="348">
        <v>1004.6</v>
      </c>
      <c r="D100" s="348">
        <f t="shared" si="10"/>
        <v>1034.7380000000001</v>
      </c>
      <c r="E100" s="634">
        <f t="shared" si="11"/>
        <v>1117.5170400000002</v>
      </c>
      <c r="F100" s="716">
        <f t="shared" si="12"/>
        <v>1117.52</v>
      </c>
      <c r="G100" s="700" t="s">
        <v>1623</v>
      </c>
      <c r="H100" s="596" t="s">
        <v>3603</v>
      </c>
      <c r="I100" s="700" t="s">
        <v>1604</v>
      </c>
      <c r="J100" s="263" t="s">
        <v>1687</v>
      </c>
      <c r="K100" s="264" t="s">
        <v>3610</v>
      </c>
    </row>
    <row r="101" spans="1:11" ht="15" customHeight="1">
      <c r="A101" s="62"/>
      <c r="B101" s="299" t="s">
        <v>1689</v>
      </c>
      <c r="C101" s="348">
        <v>980.56999999999994</v>
      </c>
      <c r="D101" s="348">
        <f t="shared" si="10"/>
        <v>1009.9870999999999</v>
      </c>
      <c r="E101" s="634">
        <f t="shared" si="11"/>
        <v>1090.7860680000001</v>
      </c>
      <c r="F101" s="716">
        <f t="shared" si="12"/>
        <v>1090.79</v>
      </c>
      <c r="G101" s="700" t="s">
        <v>1623</v>
      </c>
      <c r="H101" s="700" t="s">
        <v>1227</v>
      </c>
      <c r="I101" s="700" t="s">
        <v>1599</v>
      </c>
      <c r="J101" s="263" t="s">
        <v>1687</v>
      </c>
      <c r="K101" s="264" t="s">
        <v>3610</v>
      </c>
    </row>
    <row r="102" spans="1:11" ht="15" customHeight="1">
      <c r="A102" s="62"/>
      <c r="B102" s="299" t="s">
        <v>1690</v>
      </c>
      <c r="C102" s="348">
        <v>1052.6299999999999</v>
      </c>
      <c r="D102" s="348">
        <f t="shared" si="10"/>
        <v>1084.2088999999999</v>
      </c>
      <c r="E102" s="634">
        <f t="shared" si="11"/>
        <v>1170.945612</v>
      </c>
      <c r="F102" s="716">
        <f t="shared" si="12"/>
        <v>1170.95</v>
      </c>
      <c r="G102" s="700" t="s">
        <v>1623</v>
      </c>
      <c r="H102" s="700" t="s">
        <v>1227</v>
      </c>
      <c r="I102" s="700" t="s">
        <v>1604</v>
      </c>
      <c r="J102" s="263" t="s">
        <v>1687</v>
      </c>
      <c r="K102" s="264" t="s">
        <v>3610</v>
      </c>
    </row>
    <row r="103" spans="1:11" ht="15" customHeight="1">
      <c r="A103" s="62"/>
      <c r="B103" s="299" t="s">
        <v>1691</v>
      </c>
      <c r="C103" s="348">
        <v>1136.6600000000001</v>
      </c>
      <c r="D103" s="348">
        <f t="shared" si="10"/>
        <v>1170.7598</v>
      </c>
      <c r="E103" s="634">
        <f t="shared" si="11"/>
        <v>1264.4205840000002</v>
      </c>
      <c r="F103" s="716">
        <f t="shared" si="12"/>
        <v>1264.43</v>
      </c>
      <c r="G103" s="700" t="s">
        <v>1623</v>
      </c>
      <c r="H103" s="700" t="s">
        <v>1609</v>
      </c>
      <c r="I103" s="700" t="s">
        <v>1599</v>
      </c>
      <c r="J103" s="263" t="s">
        <v>1687</v>
      </c>
      <c r="K103" s="264" t="s">
        <v>3610</v>
      </c>
    </row>
    <row r="104" spans="1:11" ht="15" customHeight="1" thickBot="1">
      <c r="A104" s="62"/>
      <c r="B104" s="297" t="s">
        <v>1692</v>
      </c>
      <c r="C104" s="349">
        <v>1208.8799999999999</v>
      </c>
      <c r="D104" s="349">
        <f t="shared" si="10"/>
        <v>1245.1463999999999</v>
      </c>
      <c r="E104" s="720">
        <f t="shared" si="11"/>
        <v>1344.758112</v>
      </c>
      <c r="F104" s="717">
        <f t="shared" si="12"/>
        <v>1344.76</v>
      </c>
      <c r="G104" s="292" t="s">
        <v>1623</v>
      </c>
      <c r="H104" s="292" t="s">
        <v>1609</v>
      </c>
      <c r="I104" s="292" t="s">
        <v>1604</v>
      </c>
      <c r="J104" s="698" t="s">
        <v>1687</v>
      </c>
      <c r="K104" s="277" t="s">
        <v>3610</v>
      </c>
    </row>
    <row r="105" spans="1:11" ht="15" customHeight="1">
      <c r="A105" s="62"/>
      <c r="B105" s="601" t="s">
        <v>1693</v>
      </c>
      <c r="C105" s="373">
        <v>1028.6199999999999</v>
      </c>
      <c r="D105" s="373">
        <f t="shared" si="10"/>
        <v>1059.4785999999999</v>
      </c>
      <c r="E105" s="722">
        <f t="shared" si="11"/>
        <v>1144.2368879999999</v>
      </c>
      <c r="F105" s="715">
        <f t="shared" si="12"/>
        <v>1144.24</v>
      </c>
      <c r="G105" s="312" t="s">
        <v>1653</v>
      </c>
      <c r="H105" s="593" t="s">
        <v>3603</v>
      </c>
      <c r="I105" s="312" t="s">
        <v>1599</v>
      </c>
      <c r="J105" s="313" t="s">
        <v>1687</v>
      </c>
      <c r="K105" s="314" t="s">
        <v>3610</v>
      </c>
    </row>
    <row r="106" spans="1:11" ht="15" customHeight="1">
      <c r="A106" s="62"/>
      <c r="B106" s="299" t="s">
        <v>1694</v>
      </c>
      <c r="C106" s="348">
        <v>1100.73</v>
      </c>
      <c r="D106" s="348">
        <f t="shared" si="10"/>
        <v>1133.7519</v>
      </c>
      <c r="E106" s="634">
        <f t="shared" si="11"/>
        <v>1224.4520520000001</v>
      </c>
      <c r="F106" s="716">
        <f t="shared" si="12"/>
        <v>1224.46</v>
      </c>
      <c r="G106" s="700" t="s">
        <v>1653</v>
      </c>
      <c r="H106" s="596" t="s">
        <v>3603</v>
      </c>
      <c r="I106" s="700" t="s">
        <v>1604</v>
      </c>
      <c r="J106" s="263" t="s">
        <v>1687</v>
      </c>
      <c r="K106" s="264" t="s">
        <v>3610</v>
      </c>
    </row>
    <row r="107" spans="1:11" ht="15" customHeight="1">
      <c r="A107" s="62"/>
      <c r="B107" s="299" t="s">
        <v>1695</v>
      </c>
      <c r="C107" s="348">
        <v>1076.7</v>
      </c>
      <c r="D107" s="348">
        <f t="shared" si="10"/>
        <v>1109.001</v>
      </c>
      <c r="E107" s="634">
        <f t="shared" si="11"/>
        <v>1197.72108</v>
      </c>
      <c r="F107" s="716">
        <f t="shared" si="12"/>
        <v>1197.73</v>
      </c>
      <c r="G107" s="700" t="s">
        <v>1653</v>
      </c>
      <c r="H107" s="700" t="s">
        <v>1227</v>
      </c>
      <c r="I107" s="700" t="s">
        <v>1599</v>
      </c>
      <c r="J107" s="263" t="s">
        <v>1687</v>
      </c>
      <c r="K107" s="264" t="s">
        <v>3610</v>
      </c>
    </row>
    <row r="108" spans="1:11" ht="15" customHeight="1">
      <c r="A108" s="62"/>
      <c r="B108" s="299" t="s">
        <v>1696</v>
      </c>
      <c r="C108" s="348">
        <v>1148.8</v>
      </c>
      <c r="D108" s="348">
        <f t="shared" si="10"/>
        <v>1183.2639999999999</v>
      </c>
      <c r="E108" s="634">
        <f t="shared" si="11"/>
        <v>1277.9251199999999</v>
      </c>
      <c r="F108" s="716">
        <f t="shared" si="12"/>
        <v>1277.93</v>
      </c>
      <c r="G108" s="700" t="s">
        <v>1653</v>
      </c>
      <c r="H108" s="700" t="s">
        <v>1227</v>
      </c>
      <c r="I108" s="700" t="s">
        <v>1604</v>
      </c>
      <c r="J108" s="263" t="s">
        <v>1687</v>
      </c>
      <c r="K108" s="264" t="s">
        <v>3610</v>
      </c>
    </row>
    <row r="109" spans="1:11" ht="15" customHeight="1">
      <c r="A109" s="62"/>
      <c r="B109" s="299" t="s">
        <v>1697</v>
      </c>
      <c r="C109" s="348">
        <v>1232.9100000000001</v>
      </c>
      <c r="D109" s="348">
        <f t="shared" si="10"/>
        <v>1269.8973000000001</v>
      </c>
      <c r="E109" s="634">
        <f t="shared" si="11"/>
        <v>1371.4890840000003</v>
      </c>
      <c r="F109" s="716">
        <f t="shared" si="12"/>
        <v>1371.49</v>
      </c>
      <c r="G109" s="700" t="s">
        <v>1653</v>
      </c>
      <c r="H109" s="700" t="s">
        <v>1609</v>
      </c>
      <c r="I109" s="700" t="s">
        <v>1599</v>
      </c>
      <c r="J109" s="263" t="s">
        <v>1687</v>
      </c>
      <c r="K109" s="264" t="s">
        <v>3610</v>
      </c>
    </row>
    <row r="110" spans="1:11" ht="15" customHeight="1" thickBot="1">
      <c r="A110" s="63"/>
      <c r="B110" s="297" t="s">
        <v>1698</v>
      </c>
      <c r="C110" s="349">
        <v>1305.02</v>
      </c>
      <c r="D110" s="349">
        <f t="shared" si="10"/>
        <v>1344.1705999999999</v>
      </c>
      <c r="E110" s="720">
        <f t="shared" si="11"/>
        <v>1451.704248</v>
      </c>
      <c r="F110" s="717">
        <f t="shared" si="12"/>
        <v>1451.71</v>
      </c>
      <c r="G110" s="292" t="s">
        <v>1653</v>
      </c>
      <c r="H110" s="292" t="s">
        <v>1609</v>
      </c>
      <c r="I110" s="292" t="s">
        <v>1604</v>
      </c>
      <c r="J110" s="698" t="s">
        <v>1687</v>
      </c>
      <c r="K110" s="277" t="s">
        <v>3610</v>
      </c>
    </row>
    <row r="111" spans="1:11" ht="15" customHeight="1" thickBot="1">
      <c r="A111" s="285"/>
      <c r="B111" s="419"/>
      <c r="C111" s="419"/>
      <c r="D111" s="419"/>
      <c r="E111" s="419"/>
      <c r="F111" s="419"/>
      <c r="G111" s="419"/>
      <c r="H111" s="419"/>
      <c r="I111" s="419"/>
      <c r="J111" s="419"/>
      <c r="K111" s="498"/>
    </row>
    <row r="112" spans="1:11" ht="15" customHeight="1">
      <c r="A112" s="60"/>
      <c r="B112" s="90" t="s">
        <v>3862</v>
      </c>
      <c r="C112" s="46"/>
      <c r="D112" s="46"/>
      <c r="E112" s="46"/>
      <c r="F112" s="46"/>
      <c r="G112" s="46"/>
      <c r="H112" s="46"/>
      <c r="I112" s="46"/>
      <c r="J112" s="46"/>
      <c r="K112" s="47"/>
    </row>
    <row r="113" spans="1:11" ht="15" customHeight="1" thickBot="1">
      <c r="A113" s="62"/>
      <c r="B113" s="129" t="s">
        <v>19</v>
      </c>
      <c r="C113" s="138"/>
      <c r="D113" s="224" t="s">
        <v>3930</v>
      </c>
      <c r="E113" s="224" t="s">
        <v>4055</v>
      </c>
      <c r="F113" s="224" t="s">
        <v>4055</v>
      </c>
      <c r="G113" s="129" t="s">
        <v>178</v>
      </c>
      <c r="H113" s="129"/>
      <c r="I113" s="129"/>
      <c r="J113" s="129"/>
      <c r="K113" s="130"/>
    </row>
    <row r="114" spans="1:11" ht="15" customHeight="1">
      <c r="A114" s="62"/>
      <c r="B114" s="360"/>
      <c r="C114" s="474"/>
      <c r="D114" s="792">
        <f>C115*1.03</f>
        <v>111.39450000000001</v>
      </c>
      <c r="E114" s="722">
        <f t="shared" ref="E114:E120" si="13">D114*1.08</f>
        <v>120.30606000000002</v>
      </c>
      <c r="F114" s="788">
        <f t="shared" ref="F114" si="14">ROUNDUP(E114,2)</f>
        <v>120.31</v>
      </c>
      <c r="G114" s="151" t="s">
        <v>3863</v>
      </c>
      <c r="H114" s="151"/>
      <c r="I114" s="151"/>
      <c r="J114" s="151"/>
      <c r="K114" s="152"/>
    </row>
    <row r="115" spans="1:11" ht="15" customHeight="1">
      <c r="A115" s="62"/>
      <c r="B115" s="106"/>
      <c r="C115" s="381">
        <v>108.15</v>
      </c>
      <c r="D115" s="793"/>
      <c r="E115" s="634">
        <f t="shared" si="13"/>
        <v>0</v>
      </c>
      <c r="F115" s="789"/>
      <c r="G115" s="249" t="s">
        <v>3864</v>
      </c>
      <c r="H115" s="249"/>
      <c r="I115" s="249"/>
      <c r="J115" s="249"/>
      <c r="K115" s="107"/>
    </row>
    <row r="116" spans="1:11" ht="15" customHeight="1">
      <c r="A116" s="62"/>
      <c r="B116" s="106"/>
      <c r="C116" s="381"/>
      <c r="D116" s="793"/>
      <c r="E116" s="634">
        <f t="shared" si="13"/>
        <v>0</v>
      </c>
      <c r="F116" s="789"/>
      <c r="G116" s="249" t="s">
        <v>4047</v>
      </c>
      <c r="H116" s="249"/>
      <c r="I116" s="249"/>
      <c r="J116" s="249"/>
      <c r="K116" s="107"/>
    </row>
    <row r="117" spans="1:11" ht="15" customHeight="1">
      <c r="A117" s="62"/>
      <c r="B117" s="106"/>
      <c r="C117" s="381"/>
      <c r="D117" s="793"/>
      <c r="E117" s="634">
        <f t="shared" si="13"/>
        <v>0</v>
      </c>
      <c r="F117" s="789"/>
      <c r="G117" s="249" t="s">
        <v>3865</v>
      </c>
      <c r="H117" s="249"/>
      <c r="I117" s="249"/>
      <c r="J117" s="249"/>
      <c r="K117" s="107"/>
    </row>
    <row r="118" spans="1:11" ht="15" customHeight="1">
      <c r="A118" s="62"/>
      <c r="B118" s="106"/>
      <c r="C118" s="381"/>
      <c r="D118" s="793"/>
      <c r="E118" s="634">
        <f t="shared" si="13"/>
        <v>0</v>
      </c>
      <c r="F118" s="789"/>
      <c r="G118" s="249"/>
      <c r="H118" s="249"/>
      <c r="I118" s="249"/>
      <c r="J118" s="249"/>
      <c r="K118" s="107"/>
    </row>
    <row r="119" spans="1:11" ht="15" customHeight="1">
      <c r="A119" s="62"/>
      <c r="B119" s="106"/>
      <c r="C119" s="381"/>
      <c r="D119" s="793"/>
      <c r="E119" s="634">
        <f t="shared" si="13"/>
        <v>0</v>
      </c>
      <c r="F119" s="789"/>
      <c r="G119" s="249"/>
      <c r="H119" s="249"/>
      <c r="I119" s="249"/>
      <c r="J119" s="249"/>
      <c r="K119" s="107"/>
    </row>
    <row r="120" spans="1:11" ht="15" customHeight="1" thickBot="1">
      <c r="A120" s="63"/>
      <c r="B120" s="43"/>
      <c r="C120" s="382"/>
      <c r="D120" s="794"/>
      <c r="E120" s="720">
        <f t="shared" si="13"/>
        <v>0</v>
      </c>
      <c r="F120" s="790"/>
      <c r="G120" s="56"/>
      <c r="H120" s="56"/>
      <c r="I120" s="56"/>
      <c r="J120" s="56"/>
      <c r="K120" s="57"/>
    </row>
    <row r="121" spans="1:11" ht="15" customHeight="1" thickBot="1">
      <c r="A121" s="285"/>
      <c r="B121" s="122"/>
      <c r="C121" s="122"/>
      <c r="D121" s="122"/>
      <c r="E121" s="122"/>
      <c r="F121" s="122"/>
      <c r="G121" s="122"/>
      <c r="H121" s="122"/>
      <c r="I121" s="122"/>
      <c r="J121" s="122"/>
      <c r="K121" s="288"/>
    </row>
    <row r="122" spans="1:11" ht="15" customHeight="1">
      <c r="A122" s="60"/>
      <c r="B122" s="46" t="s">
        <v>4048</v>
      </c>
      <c r="C122" s="46"/>
      <c r="D122" s="46"/>
      <c r="E122" s="46"/>
      <c r="F122" s="46"/>
      <c r="G122" s="46"/>
      <c r="H122" s="46"/>
      <c r="I122" s="46"/>
      <c r="J122" s="46"/>
      <c r="K122" s="47"/>
    </row>
    <row r="123" spans="1:11" ht="15" customHeight="1" thickBot="1">
      <c r="A123" s="62"/>
      <c r="B123" s="129" t="s">
        <v>19</v>
      </c>
      <c r="C123" s="138"/>
      <c r="D123" s="224" t="s">
        <v>3930</v>
      </c>
      <c r="E123" s="224" t="s">
        <v>4055</v>
      </c>
      <c r="F123" s="224" t="s">
        <v>3930</v>
      </c>
      <c r="G123" s="129" t="s">
        <v>178</v>
      </c>
      <c r="H123" s="129"/>
      <c r="I123" s="129"/>
      <c r="J123" s="129"/>
      <c r="K123" s="130" t="s">
        <v>1699</v>
      </c>
    </row>
    <row r="124" spans="1:11" ht="15" customHeight="1">
      <c r="A124" s="62"/>
      <c r="B124" s="709" t="s">
        <v>1700</v>
      </c>
      <c r="C124" s="373">
        <v>22.08</v>
      </c>
      <c r="D124" s="373">
        <f t="shared" ref="D124:D141" si="15">C124*1.03</f>
        <v>22.7424</v>
      </c>
      <c r="E124" s="722">
        <f t="shared" ref="E124:E141" si="16">D124*1.08</f>
        <v>24.561792000000001</v>
      </c>
      <c r="F124" s="715">
        <f t="shared" ref="F124:F141" si="17">ROUNDUP(E124,2)</f>
        <v>24.57</v>
      </c>
      <c r="G124" s="313" t="s">
        <v>1701</v>
      </c>
      <c r="H124" s="313"/>
      <c r="I124" s="313"/>
      <c r="J124" s="313"/>
      <c r="K124" s="314" t="s">
        <v>1702</v>
      </c>
    </row>
    <row r="125" spans="1:11" ht="15" customHeight="1">
      <c r="A125" s="62"/>
      <c r="B125" s="701" t="s">
        <v>1703</v>
      </c>
      <c r="C125" s="348">
        <v>44.16</v>
      </c>
      <c r="D125" s="348">
        <f t="shared" si="15"/>
        <v>45.4848</v>
      </c>
      <c r="E125" s="634">
        <f t="shared" si="16"/>
        <v>49.123584000000001</v>
      </c>
      <c r="F125" s="716">
        <f t="shared" si="17"/>
        <v>49.129999999999995</v>
      </c>
      <c r="G125" s="263" t="s">
        <v>1704</v>
      </c>
      <c r="H125" s="263"/>
      <c r="I125" s="263"/>
      <c r="J125" s="263"/>
      <c r="K125" s="264" t="s">
        <v>1702</v>
      </c>
    </row>
    <row r="126" spans="1:11" ht="15" customHeight="1">
      <c r="A126" s="62"/>
      <c r="B126" s="701" t="s">
        <v>3615</v>
      </c>
      <c r="C126" s="348">
        <v>24.05</v>
      </c>
      <c r="D126" s="348">
        <f t="shared" si="15"/>
        <v>24.7715</v>
      </c>
      <c r="E126" s="634">
        <f t="shared" si="16"/>
        <v>26.753220000000002</v>
      </c>
      <c r="F126" s="716">
        <f t="shared" si="17"/>
        <v>26.76</v>
      </c>
      <c r="G126" s="263" t="s">
        <v>1705</v>
      </c>
      <c r="H126" s="263"/>
      <c r="I126" s="263"/>
      <c r="J126" s="263"/>
      <c r="K126" s="264" t="s">
        <v>1702</v>
      </c>
    </row>
    <row r="127" spans="1:11" ht="15" customHeight="1">
      <c r="A127" s="62"/>
      <c r="B127" s="701" t="s">
        <v>1706</v>
      </c>
      <c r="C127" s="348">
        <v>48.07</v>
      </c>
      <c r="D127" s="348">
        <f t="shared" si="15"/>
        <v>49.512100000000004</v>
      </c>
      <c r="E127" s="634">
        <f t="shared" si="16"/>
        <v>53.473068000000005</v>
      </c>
      <c r="F127" s="716">
        <f t="shared" si="17"/>
        <v>53.48</v>
      </c>
      <c r="G127" s="263" t="s">
        <v>1707</v>
      </c>
      <c r="H127" s="263"/>
      <c r="I127" s="263"/>
      <c r="J127" s="263"/>
      <c r="K127" s="264" t="s">
        <v>1702</v>
      </c>
    </row>
    <row r="128" spans="1:11" ht="15" customHeight="1">
      <c r="A128" s="62"/>
      <c r="B128" s="299" t="s">
        <v>1708</v>
      </c>
      <c r="C128" s="348">
        <v>48.07</v>
      </c>
      <c r="D128" s="348">
        <f t="shared" si="15"/>
        <v>49.512100000000004</v>
      </c>
      <c r="E128" s="634">
        <f t="shared" si="16"/>
        <v>53.473068000000005</v>
      </c>
      <c r="F128" s="716">
        <f t="shared" si="17"/>
        <v>53.48</v>
      </c>
      <c r="G128" s="263" t="s">
        <v>1709</v>
      </c>
      <c r="H128" s="263"/>
      <c r="I128" s="263"/>
      <c r="J128" s="263"/>
      <c r="K128" s="264" t="s">
        <v>1702</v>
      </c>
    </row>
    <row r="129" spans="1:11" ht="15" customHeight="1">
      <c r="A129" s="62"/>
      <c r="B129" s="701" t="s">
        <v>1710</v>
      </c>
      <c r="C129" s="348">
        <v>121.05000000000001</v>
      </c>
      <c r="D129" s="348">
        <f t="shared" si="15"/>
        <v>124.68150000000001</v>
      </c>
      <c r="E129" s="634">
        <f t="shared" si="16"/>
        <v>134.65602000000001</v>
      </c>
      <c r="F129" s="716">
        <f t="shared" si="17"/>
        <v>134.66</v>
      </c>
      <c r="G129" s="263" t="s">
        <v>1711</v>
      </c>
      <c r="H129" s="263"/>
      <c r="I129" s="263"/>
      <c r="J129" s="263"/>
      <c r="K129" s="264" t="s">
        <v>1712</v>
      </c>
    </row>
    <row r="130" spans="1:11" ht="15" customHeight="1">
      <c r="A130" s="62"/>
      <c r="B130" s="701" t="s">
        <v>1713</v>
      </c>
      <c r="C130" s="348">
        <v>137.17999999999998</v>
      </c>
      <c r="D130" s="348">
        <f t="shared" si="15"/>
        <v>141.29539999999997</v>
      </c>
      <c r="E130" s="634">
        <f t="shared" si="16"/>
        <v>152.59903199999999</v>
      </c>
      <c r="F130" s="716">
        <f t="shared" si="17"/>
        <v>152.6</v>
      </c>
      <c r="G130" s="263" t="s">
        <v>1714</v>
      </c>
      <c r="H130" s="263"/>
      <c r="I130" s="263"/>
      <c r="J130" s="263"/>
      <c r="K130" s="264" t="s">
        <v>1715</v>
      </c>
    </row>
    <row r="131" spans="1:11" ht="15" customHeight="1">
      <c r="A131" s="62"/>
      <c r="B131" s="701" t="s">
        <v>1716</v>
      </c>
      <c r="C131" s="348">
        <v>145.26</v>
      </c>
      <c r="D131" s="348">
        <f t="shared" si="15"/>
        <v>149.61779999999999</v>
      </c>
      <c r="E131" s="634">
        <f t="shared" si="16"/>
        <v>161.58722399999999</v>
      </c>
      <c r="F131" s="716">
        <f t="shared" si="17"/>
        <v>161.59</v>
      </c>
      <c r="G131" s="263" t="s">
        <v>1717</v>
      </c>
      <c r="H131" s="263"/>
      <c r="I131" s="263"/>
      <c r="J131" s="263"/>
      <c r="K131" s="264" t="s">
        <v>1715</v>
      </c>
    </row>
    <row r="132" spans="1:11" ht="15" customHeight="1">
      <c r="A132" s="62"/>
      <c r="B132" s="701" t="s">
        <v>1718</v>
      </c>
      <c r="C132" s="348">
        <v>360.5</v>
      </c>
      <c r="D132" s="348">
        <f t="shared" si="15"/>
        <v>371.315</v>
      </c>
      <c r="E132" s="634">
        <f t="shared" si="16"/>
        <v>401.02020000000005</v>
      </c>
      <c r="F132" s="716">
        <f t="shared" si="17"/>
        <v>401.03</v>
      </c>
      <c r="G132" s="263" t="s">
        <v>1719</v>
      </c>
      <c r="H132" s="263"/>
      <c r="I132" s="263"/>
      <c r="J132" s="263"/>
      <c r="K132" s="264" t="s">
        <v>1720</v>
      </c>
    </row>
    <row r="133" spans="1:11" ht="15" customHeight="1">
      <c r="A133" s="62"/>
      <c r="B133" s="701" t="s">
        <v>1721</v>
      </c>
      <c r="C133" s="348">
        <v>25.42</v>
      </c>
      <c r="D133" s="348">
        <f t="shared" si="15"/>
        <v>26.182600000000001</v>
      </c>
      <c r="E133" s="634">
        <f t="shared" si="16"/>
        <v>28.277208000000002</v>
      </c>
      <c r="F133" s="716">
        <f t="shared" si="17"/>
        <v>28.28</v>
      </c>
      <c r="G133" s="263" t="s">
        <v>3616</v>
      </c>
      <c r="H133" s="263"/>
      <c r="I133" s="263"/>
      <c r="J133" s="263"/>
      <c r="K133" s="264" t="s">
        <v>1722</v>
      </c>
    </row>
    <row r="134" spans="1:11" ht="15" customHeight="1">
      <c r="A134" s="62"/>
      <c r="B134" s="299" t="s">
        <v>3729</v>
      </c>
      <c r="C134" s="348">
        <v>241.67999999999998</v>
      </c>
      <c r="D134" s="348">
        <f t="shared" si="15"/>
        <v>248.93039999999999</v>
      </c>
      <c r="E134" s="634">
        <f t="shared" si="16"/>
        <v>268.844832</v>
      </c>
      <c r="F134" s="716">
        <f t="shared" si="17"/>
        <v>268.84999999999997</v>
      </c>
      <c r="G134" s="263" t="s">
        <v>3730</v>
      </c>
      <c r="H134" s="263"/>
      <c r="I134" s="263"/>
      <c r="J134" s="263"/>
      <c r="K134" s="264" t="s">
        <v>1702</v>
      </c>
    </row>
    <row r="135" spans="1:11" ht="15" customHeight="1">
      <c r="A135" s="62"/>
      <c r="B135" s="299" t="s">
        <v>3731</v>
      </c>
      <c r="C135" s="348">
        <v>241.67999999999998</v>
      </c>
      <c r="D135" s="348">
        <f t="shared" si="15"/>
        <v>248.93039999999999</v>
      </c>
      <c r="E135" s="634">
        <f t="shared" si="16"/>
        <v>268.844832</v>
      </c>
      <c r="F135" s="716">
        <f t="shared" si="17"/>
        <v>268.84999999999997</v>
      </c>
      <c r="G135" s="263" t="s">
        <v>3732</v>
      </c>
      <c r="H135" s="263"/>
      <c r="I135" s="263"/>
      <c r="J135" s="263"/>
      <c r="K135" s="264" t="s">
        <v>1702</v>
      </c>
    </row>
    <row r="136" spans="1:11" ht="15" customHeight="1">
      <c r="A136" s="62"/>
      <c r="B136" s="701" t="s">
        <v>1723</v>
      </c>
      <c r="C136" s="348">
        <v>241.67999999999998</v>
      </c>
      <c r="D136" s="348">
        <f t="shared" si="15"/>
        <v>248.93039999999999</v>
      </c>
      <c r="E136" s="634">
        <f t="shared" si="16"/>
        <v>268.844832</v>
      </c>
      <c r="F136" s="716">
        <f t="shared" si="17"/>
        <v>268.84999999999997</v>
      </c>
      <c r="G136" s="263" t="s">
        <v>3733</v>
      </c>
      <c r="H136" s="263"/>
      <c r="I136" s="263"/>
      <c r="J136" s="263"/>
      <c r="K136" s="264" t="s">
        <v>1702</v>
      </c>
    </row>
    <row r="137" spans="1:11" ht="15" customHeight="1">
      <c r="A137" s="62"/>
      <c r="B137" s="701" t="s">
        <v>3734</v>
      </c>
      <c r="C137" s="348">
        <v>241.67999999999998</v>
      </c>
      <c r="D137" s="348">
        <f t="shared" si="15"/>
        <v>248.93039999999999</v>
      </c>
      <c r="E137" s="634">
        <f t="shared" si="16"/>
        <v>268.844832</v>
      </c>
      <c r="F137" s="716">
        <f t="shared" si="17"/>
        <v>268.84999999999997</v>
      </c>
      <c r="G137" s="263" t="s">
        <v>3735</v>
      </c>
      <c r="H137" s="263"/>
      <c r="I137" s="263"/>
      <c r="J137" s="263"/>
      <c r="K137" s="264" t="s">
        <v>1702</v>
      </c>
    </row>
    <row r="138" spans="1:11" ht="15" customHeight="1">
      <c r="A138" s="62"/>
      <c r="B138" s="701" t="s">
        <v>3736</v>
      </c>
      <c r="C138" s="348">
        <v>241.67999999999998</v>
      </c>
      <c r="D138" s="348">
        <f t="shared" si="15"/>
        <v>248.93039999999999</v>
      </c>
      <c r="E138" s="634">
        <f t="shared" si="16"/>
        <v>268.844832</v>
      </c>
      <c r="F138" s="716">
        <f t="shared" si="17"/>
        <v>268.84999999999997</v>
      </c>
      <c r="G138" s="263" t="s">
        <v>3799</v>
      </c>
      <c r="H138" s="263"/>
      <c r="I138" s="263"/>
      <c r="J138" s="263"/>
      <c r="K138" s="264" t="s">
        <v>1702</v>
      </c>
    </row>
    <row r="139" spans="1:11" ht="15" customHeight="1">
      <c r="A139" s="62"/>
      <c r="B139" s="701" t="s">
        <v>1724</v>
      </c>
      <c r="C139" s="348">
        <v>241.67999999999998</v>
      </c>
      <c r="D139" s="348">
        <f t="shared" si="15"/>
        <v>248.93039999999999</v>
      </c>
      <c r="E139" s="634">
        <f t="shared" si="16"/>
        <v>268.844832</v>
      </c>
      <c r="F139" s="716">
        <f t="shared" si="17"/>
        <v>268.84999999999997</v>
      </c>
      <c r="G139" s="263" t="s">
        <v>3800</v>
      </c>
      <c r="H139" s="263"/>
      <c r="I139" s="263"/>
      <c r="J139" s="263"/>
      <c r="K139" s="264" t="s">
        <v>1702</v>
      </c>
    </row>
    <row r="140" spans="1:11" ht="15" customHeight="1">
      <c r="A140" s="62"/>
      <c r="B140" s="701" t="s">
        <v>1725</v>
      </c>
      <c r="C140" s="348">
        <v>33.65</v>
      </c>
      <c r="D140" s="348">
        <f t="shared" si="15"/>
        <v>34.659500000000001</v>
      </c>
      <c r="E140" s="634">
        <f t="shared" si="16"/>
        <v>37.432260000000007</v>
      </c>
      <c r="F140" s="716">
        <f t="shared" si="17"/>
        <v>37.44</v>
      </c>
      <c r="G140" s="263" t="s">
        <v>1726</v>
      </c>
      <c r="H140" s="263"/>
      <c r="I140" s="263"/>
      <c r="J140" s="263"/>
      <c r="K140" s="264" t="s">
        <v>1587</v>
      </c>
    </row>
    <row r="141" spans="1:11" ht="15" customHeight="1" thickBot="1">
      <c r="A141" s="63"/>
      <c r="B141" s="710" t="s">
        <v>1727</v>
      </c>
      <c r="C141" s="349">
        <v>39.65</v>
      </c>
      <c r="D141" s="349">
        <f t="shared" si="15"/>
        <v>40.839500000000001</v>
      </c>
      <c r="E141" s="720">
        <f t="shared" si="16"/>
        <v>44.106660000000005</v>
      </c>
      <c r="F141" s="717">
        <f t="shared" si="17"/>
        <v>44.11</v>
      </c>
      <c r="G141" s="698" t="s">
        <v>1728</v>
      </c>
      <c r="H141" s="698"/>
      <c r="I141" s="698"/>
      <c r="J141" s="698"/>
      <c r="K141" s="277" t="s">
        <v>1587</v>
      </c>
    </row>
    <row r="142" spans="1:11" ht="15" customHeight="1" thickBot="1">
      <c r="A142" s="285"/>
      <c r="B142" s="122"/>
      <c r="C142" s="122"/>
      <c r="D142" s="122"/>
      <c r="E142" s="122"/>
      <c r="F142" s="122"/>
      <c r="G142" s="122"/>
      <c r="H142" s="122"/>
      <c r="I142" s="122"/>
      <c r="J142" s="122"/>
      <c r="K142" s="288"/>
    </row>
    <row r="143" spans="1:11" ht="15" customHeight="1">
      <c r="A143" s="60"/>
      <c r="B143" s="90" t="s">
        <v>3617</v>
      </c>
      <c r="C143" s="46"/>
      <c r="D143" s="46"/>
      <c r="E143" s="46"/>
      <c r="F143" s="46"/>
      <c r="G143" s="46"/>
      <c r="H143" s="46"/>
      <c r="I143" s="46"/>
      <c r="J143" s="46"/>
      <c r="K143" s="47"/>
    </row>
    <row r="144" spans="1:11" ht="15" customHeight="1" thickBot="1">
      <c r="A144" s="62"/>
      <c r="B144" s="129" t="s">
        <v>19</v>
      </c>
      <c r="C144" s="138"/>
      <c r="D144" s="224" t="s">
        <v>3930</v>
      </c>
      <c r="E144" s="224" t="s">
        <v>4055</v>
      </c>
      <c r="F144" s="224" t="s">
        <v>3930</v>
      </c>
      <c r="G144" s="129" t="s">
        <v>178</v>
      </c>
      <c r="H144" s="129"/>
      <c r="I144" s="129"/>
      <c r="J144" s="129"/>
      <c r="K144" s="130" t="s">
        <v>1699</v>
      </c>
    </row>
    <row r="145" spans="1:11" ht="36" customHeight="1">
      <c r="A145" s="62"/>
      <c r="B145" s="709" t="s">
        <v>1730</v>
      </c>
      <c r="C145" s="373">
        <v>238.51999999999998</v>
      </c>
      <c r="D145" s="373">
        <f t="shared" ref="D145:D188" si="18">C145*1.03</f>
        <v>245.67559999999997</v>
      </c>
      <c r="E145" s="722">
        <f t="shared" ref="E145:E162" si="19">D145*1.08</f>
        <v>265.32964799999996</v>
      </c>
      <c r="F145" s="715">
        <f t="shared" ref="F145:F188" si="20">ROUNDUP(E145,2)</f>
        <v>265.33</v>
      </c>
      <c r="G145" s="313" t="s">
        <v>1731</v>
      </c>
      <c r="H145" s="313"/>
      <c r="I145" s="313"/>
      <c r="J145" s="313"/>
      <c r="K145" s="314" t="s">
        <v>1715</v>
      </c>
    </row>
    <row r="146" spans="1:11" ht="36" customHeight="1" thickBot="1">
      <c r="A146" s="63"/>
      <c r="B146" s="710" t="s">
        <v>1732</v>
      </c>
      <c r="C146" s="349">
        <v>238.51999999999998</v>
      </c>
      <c r="D146" s="349">
        <f t="shared" si="18"/>
        <v>245.67559999999997</v>
      </c>
      <c r="E146" s="720">
        <f t="shared" si="19"/>
        <v>265.32964799999996</v>
      </c>
      <c r="F146" s="717">
        <f t="shared" si="20"/>
        <v>265.33</v>
      </c>
      <c r="G146" s="698" t="s">
        <v>1733</v>
      </c>
      <c r="H146" s="698"/>
      <c r="I146" s="698"/>
      <c r="J146" s="698"/>
      <c r="K146" s="277" t="s">
        <v>1715</v>
      </c>
    </row>
    <row r="147" spans="1:11" ht="36" customHeight="1">
      <c r="A147" s="62"/>
      <c r="B147" s="709" t="s">
        <v>3811</v>
      </c>
      <c r="C147" s="373">
        <v>346.67</v>
      </c>
      <c r="D147" s="373">
        <f t="shared" si="18"/>
        <v>357.07010000000002</v>
      </c>
      <c r="E147" s="722">
        <f t="shared" si="19"/>
        <v>385.63570800000008</v>
      </c>
      <c r="F147" s="715">
        <f t="shared" si="20"/>
        <v>385.64</v>
      </c>
      <c r="G147" s="313" t="s">
        <v>3812</v>
      </c>
      <c r="H147" s="313"/>
      <c r="I147" s="313"/>
      <c r="J147" s="313"/>
      <c r="K147" s="314" t="s">
        <v>1715</v>
      </c>
    </row>
    <row r="148" spans="1:11" ht="36" customHeight="1" thickBot="1">
      <c r="A148" s="63"/>
      <c r="B148" s="710" t="s">
        <v>3813</v>
      </c>
      <c r="C148" s="349">
        <v>346.67</v>
      </c>
      <c r="D148" s="349">
        <f t="shared" si="18"/>
        <v>357.07010000000002</v>
      </c>
      <c r="E148" s="720">
        <f t="shared" si="19"/>
        <v>385.63570800000008</v>
      </c>
      <c r="F148" s="717">
        <f t="shared" si="20"/>
        <v>385.64</v>
      </c>
      <c r="G148" s="698" t="s">
        <v>3814</v>
      </c>
      <c r="H148" s="698"/>
      <c r="I148" s="698"/>
      <c r="J148" s="698"/>
      <c r="K148" s="277" t="s">
        <v>1715</v>
      </c>
    </row>
    <row r="149" spans="1:11" ht="15" customHeight="1">
      <c r="A149" s="60"/>
      <c r="B149" s="709" t="s">
        <v>1734</v>
      </c>
      <c r="C149" s="373">
        <v>171.28</v>
      </c>
      <c r="D149" s="373">
        <f t="shared" si="18"/>
        <v>176.41840000000002</v>
      </c>
      <c r="E149" s="722">
        <f t="shared" si="19"/>
        <v>190.53187200000002</v>
      </c>
      <c r="F149" s="715">
        <f t="shared" si="20"/>
        <v>190.54</v>
      </c>
      <c r="G149" s="313" t="s">
        <v>1735</v>
      </c>
      <c r="H149" s="313"/>
      <c r="I149" s="313"/>
      <c r="J149" s="313"/>
      <c r="K149" s="314" t="s">
        <v>1715</v>
      </c>
    </row>
    <row r="150" spans="1:11" ht="15" customHeight="1">
      <c r="A150" s="62"/>
      <c r="B150" s="701" t="s">
        <v>1736</v>
      </c>
      <c r="C150" s="348">
        <v>205.48999999999998</v>
      </c>
      <c r="D150" s="348">
        <f t="shared" si="18"/>
        <v>211.65469999999999</v>
      </c>
      <c r="E150" s="634">
        <f t="shared" si="19"/>
        <v>228.587076</v>
      </c>
      <c r="F150" s="716">
        <f t="shared" si="20"/>
        <v>228.59</v>
      </c>
      <c r="G150" s="263" t="s">
        <v>1737</v>
      </c>
      <c r="H150" s="263"/>
      <c r="I150" s="263"/>
      <c r="J150" s="263"/>
      <c r="K150" s="264" t="s">
        <v>1715</v>
      </c>
    </row>
    <row r="151" spans="1:11" ht="15" customHeight="1">
      <c r="A151" s="62"/>
      <c r="B151" s="701" t="s">
        <v>1738</v>
      </c>
      <c r="C151" s="348">
        <v>333.51</v>
      </c>
      <c r="D151" s="348">
        <f t="shared" si="18"/>
        <v>343.51530000000002</v>
      </c>
      <c r="E151" s="634">
        <f t="shared" si="19"/>
        <v>370.99652400000008</v>
      </c>
      <c r="F151" s="716">
        <f t="shared" si="20"/>
        <v>371</v>
      </c>
      <c r="G151" s="263" t="s">
        <v>1739</v>
      </c>
      <c r="H151" s="263"/>
      <c r="I151" s="263"/>
      <c r="J151" s="263"/>
      <c r="K151" s="264" t="s">
        <v>1715</v>
      </c>
    </row>
    <row r="152" spans="1:11" ht="15" customHeight="1" thickBot="1">
      <c r="A152" s="63"/>
      <c r="B152" s="710" t="s">
        <v>1740</v>
      </c>
      <c r="C152" s="349">
        <v>387.58</v>
      </c>
      <c r="D152" s="349">
        <f t="shared" si="18"/>
        <v>399.20740000000001</v>
      </c>
      <c r="E152" s="720">
        <f t="shared" si="19"/>
        <v>431.14399200000003</v>
      </c>
      <c r="F152" s="717">
        <f t="shared" si="20"/>
        <v>431.15</v>
      </c>
      <c r="G152" s="698" t="s">
        <v>1741</v>
      </c>
      <c r="H152" s="698"/>
      <c r="I152" s="698"/>
      <c r="J152" s="698"/>
      <c r="K152" s="277" t="s">
        <v>1715</v>
      </c>
    </row>
    <row r="153" spans="1:11" ht="15" customHeight="1">
      <c r="A153" s="60"/>
      <c r="B153" s="709" t="s">
        <v>3724</v>
      </c>
      <c r="C153" s="373">
        <v>213.79999999999998</v>
      </c>
      <c r="D153" s="373">
        <f t="shared" si="18"/>
        <v>220.214</v>
      </c>
      <c r="E153" s="722">
        <f t="shared" si="19"/>
        <v>237.83112000000003</v>
      </c>
      <c r="F153" s="715">
        <f t="shared" si="20"/>
        <v>237.84</v>
      </c>
      <c r="G153" s="313" t="s">
        <v>3723</v>
      </c>
      <c r="H153" s="313"/>
      <c r="I153" s="313"/>
      <c r="J153" s="313"/>
      <c r="K153" s="314" t="s">
        <v>1715</v>
      </c>
    </row>
    <row r="154" spans="1:11" ht="15" customHeight="1">
      <c r="A154" s="62"/>
      <c r="B154" s="701" t="s">
        <v>3737</v>
      </c>
      <c r="C154" s="348">
        <v>213.79999999999998</v>
      </c>
      <c r="D154" s="348">
        <f t="shared" si="18"/>
        <v>220.214</v>
      </c>
      <c r="E154" s="634">
        <f t="shared" si="19"/>
        <v>237.83112000000003</v>
      </c>
      <c r="F154" s="716">
        <f t="shared" si="20"/>
        <v>237.84</v>
      </c>
      <c r="G154" s="263" t="s">
        <v>3738</v>
      </c>
      <c r="H154" s="263"/>
      <c r="I154" s="263"/>
      <c r="J154" s="263"/>
      <c r="K154" s="264" t="s">
        <v>1715</v>
      </c>
    </row>
    <row r="155" spans="1:11" ht="15" customHeight="1">
      <c r="A155" s="62"/>
      <c r="B155" s="701" t="s">
        <v>1742</v>
      </c>
      <c r="C155" s="348">
        <v>213.79999999999998</v>
      </c>
      <c r="D155" s="348">
        <f t="shared" si="18"/>
        <v>220.214</v>
      </c>
      <c r="E155" s="634">
        <f t="shared" si="19"/>
        <v>237.83112000000003</v>
      </c>
      <c r="F155" s="716">
        <f t="shared" si="20"/>
        <v>237.84</v>
      </c>
      <c r="G155" s="263" t="s">
        <v>3739</v>
      </c>
      <c r="H155" s="263"/>
      <c r="I155" s="263"/>
      <c r="J155" s="263"/>
      <c r="K155" s="264" t="s">
        <v>1715</v>
      </c>
    </row>
    <row r="156" spans="1:11" ht="15" customHeight="1">
      <c r="A156" s="62"/>
      <c r="B156" s="701" t="s">
        <v>1743</v>
      </c>
      <c r="C156" s="348">
        <v>213.79999999999998</v>
      </c>
      <c r="D156" s="348">
        <f t="shared" si="18"/>
        <v>220.214</v>
      </c>
      <c r="E156" s="634">
        <f t="shared" si="19"/>
        <v>237.83112000000003</v>
      </c>
      <c r="F156" s="716">
        <f t="shared" si="20"/>
        <v>237.84</v>
      </c>
      <c r="G156" s="263" t="s">
        <v>3740</v>
      </c>
      <c r="H156" s="263"/>
      <c r="I156" s="263"/>
      <c r="J156" s="263"/>
      <c r="K156" s="264" t="s">
        <v>1715</v>
      </c>
    </row>
    <row r="157" spans="1:11" ht="15" customHeight="1" thickBot="1">
      <c r="A157" s="63"/>
      <c r="B157" s="710" t="s">
        <v>1744</v>
      </c>
      <c r="C157" s="349">
        <v>304.28999999999996</v>
      </c>
      <c r="D157" s="349">
        <f t="shared" si="18"/>
        <v>313.41869999999994</v>
      </c>
      <c r="E157" s="720">
        <f t="shared" si="19"/>
        <v>338.49219599999998</v>
      </c>
      <c r="F157" s="717">
        <f t="shared" si="20"/>
        <v>338.5</v>
      </c>
      <c r="G157" s="698" t="s">
        <v>3741</v>
      </c>
      <c r="H157" s="698"/>
      <c r="I157" s="698"/>
      <c r="J157" s="698"/>
      <c r="K157" s="277" t="s">
        <v>1715</v>
      </c>
    </row>
    <row r="158" spans="1:11" ht="15" customHeight="1">
      <c r="A158" s="60"/>
      <c r="B158" s="709" t="s">
        <v>3742</v>
      </c>
      <c r="C158" s="373">
        <v>214.41</v>
      </c>
      <c r="D158" s="373">
        <f t="shared" si="18"/>
        <v>220.84229999999999</v>
      </c>
      <c r="E158" s="722">
        <f t="shared" si="19"/>
        <v>238.50968400000002</v>
      </c>
      <c r="F158" s="715">
        <f t="shared" si="20"/>
        <v>238.51</v>
      </c>
      <c r="G158" s="313" t="s">
        <v>3743</v>
      </c>
      <c r="H158" s="313"/>
      <c r="I158" s="313"/>
      <c r="J158" s="313"/>
      <c r="K158" s="314" t="s">
        <v>1715</v>
      </c>
    </row>
    <row r="159" spans="1:11" ht="15" customHeight="1">
      <c r="A159" s="62"/>
      <c r="B159" s="701" t="s">
        <v>3744</v>
      </c>
      <c r="C159" s="348">
        <v>214.41</v>
      </c>
      <c r="D159" s="348">
        <f t="shared" si="18"/>
        <v>220.84229999999999</v>
      </c>
      <c r="E159" s="634">
        <f t="shared" si="19"/>
        <v>238.50968400000002</v>
      </c>
      <c r="F159" s="716">
        <f t="shared" si="20"/>
        <v>238.51</v>
      </c>
      <c r="G159" s="263" t="s">
        <v>3745</v>
      </c>
      <c r="H159" s="263"/>
      <c r="I159" s="263"/>
      <c r="J159" s="263"/>
      <c r="K159" s="264" t="s">
        <v>1715</v>
      </c>
    </row>
    <row r="160" spans="1:11" ht="15" customHeight="1">
      <c r="A160" s="62"/>
      <c r="B160" s="701" t="s">
        <v>1745</v>
      </c>
      <c r="C160" s="348">
        <v>214.41</v>
      </c>
      <c r="D160" s="348">
        <f t="shared" si="18"/>
        <v>220.84229999999999</v>
      </c>
      <c r="E160" s="634">
        <f t="shared" si="19"/>
        <v>238.50968400000002</v>
      </c>
      <c r="F160" s="716">
        <f t="shared" si="20"/>
        <v>238.51</v>
      </c>
      <c r="G160" s="263" t="s">
        <v>3746</v>
      </c>
      <c r="H160" s="263"/>
      <c r="I160" s="263"/>
      <c r="J160" s="263"/>
      <c r="K160" s="264" t="s">
        <v>1715</v>
      </c>
    </row>
    <row r="161" spans="1:11" ht="15" customHeight="1">
      <c r="A161" s="62"/>
      <c r="B161" s="701" t="s">
        <v>1746</v>
      </c>
      <c r="C161" s="348">
        <v>214.41</v>
      </c>
      <c r="D161" s="348">
        <f t="shared" si="18"/>
        <v>220.84229999999999</v>
      </c>
      <c r="E161" s="634">
        <f t="shared" si="19"/>
        <v>238.50968400000002</v>
      </c>
      <c r="F161" s="716">
        <f t="shared" si="20"/>
        <v>238.51</v>
      </c>
      <c r="G161" s="263" t="s">
        <v>3747</v>
      </c>
      <c r="H161" s="263"/>
      <c r="I161" s="263"/>
      <c r="J161" s="263"/>
      <c r="K161" s="264" t="s">
        <v>1715</v>
      </c>
    </row>
    <row r="162" spans="1:11" ht="15" customHeight="1" thickBot="1">
      <c r="A162" s="63"/>
      <c r="B162" s="710" t="s">
        <v>1747</v>
      </c>
      <c r="C162" s="349">
        <v>327.32</v>
      </c>
      <c r="D162" s="349">
        <f t="shared" si="18"/>
        <v>337.13960000000003</v>
      </c>
      <c r="E162" s="720">
        <f t="shared" si="19"/>
        <v>364.11076800000006</v>
      </c>
      <c r="F162" s="717">
        <f t="shared" si="20"/>
        <v>364.12</v>
      </c>
      <c r="G162" s="698" t="s">
        <v>3748</v>
      </c>
      <c r="H162" s="698"/>
      <c r="I162" s="698"/>
      <c r="J162" s="698"/>
      <c r="K162" s="277" t="s">
        <v>1715</v>
      </c>
    </row>
    <row r="163" spans="1:11" ht="50.1" customHeight="1" thickBot="1">
      <c r="A163" s="454"/>
      <c r="B163" s="376" t="s">
        <v>1748</v>
      </c>
      <c r="C163" s="372">
        <v>177.34</v>
      </c>
      <c r="D163" s="372">
        <f t="shared" si="18"/>
        <v>182.6602</v>
      </c>
      <c r="E163" s="726">
        <f>D163*1.08</f>
        <v>197.27301600000001</v>
      </c>
      <c r="F163" s="406">
        <f t="shared" si="20"/>
        <v>197.28</v>
      </c>
      <c r="G163" s="146" t="s">
        <v>1749</v>
      </c>
      <c r="H163" s="146"/>
      <c r="I163" s="146"/>
      <c r="J163" s="146"/>
      <c r="K163" s="147" t="s">
        <v>1750</v>
      </c>
    </row>
    <row r="164" spans="1:11" ht="50.1" customHeight="1" thickBot="1">
      <c r="A164" s="454"/>
      <c r="B164" s="376" t="s">
        <v>1751</v>
      </c>
      <c r="C164" s="372">
        <v>177.34</v>
      </c>
      <c r="D164" s="372">
        <f t="shared" si="18"/>
        <v>182.6602</v>
      </c>
      <c r="E164" s="726">
        <f>D164*1.08</f>
        <v>197.27301600000001</v>
      </c>
      <c r="F164" s="406">
        <f t="shared" si="20"/>
        <v>197.28</v>
      </c>
      <c r="G164" s="146" t="s">
        <v>1752</v>
      </c>
      <c r="H164" s="146"/>
      <c r="I164" s="146"/>
      <c r="J164" s="146"/>
      <c r="K164" s="147" t="s">
        <v>1750</v>
      </c>
    </row>
    <row r="165" spans="1:11" ht="50.1" customHeight="1" thickBot="1">
      <c r="A165" s="454"/>
      <c r="B165" s="376" t="s">
        <v>1753</v>
      </c>
      <c r="C165" s="372">
        <v>62.059999999999995</v>
      </c>
      <c r="D165" s="372">
        <f t="shared" si="18"/>
        <v>63.921799999999998</v>
      </c>
      <c r="E165" s="726">
        <f t="shared" ref="E165:E188" si="21">D165*1.08</f>
        <v>69.035544000000002</v>
      </c>
      <c r="F165" s="406">
        <f t="shared" si="20"/>
        <v>69.040000000000006</v>
      </c>
      <c r="G165" s="146" t="s">
        <v>1754</v>
      </c>
      <c r="H165" s="146"/>
      <c r="I165" s="146"/>
      <c r="J165" s="146"/>
      <c r="K165" s="147" t="s">
        <v>1750</v>
      </c>
    </row>
    <row r="166" spans="1:11" ht="50.1" customHeight="1" thickBot="1">
      <c r="A166" s="60"/>
      <c r="B166" s="376" t="s">
        <v>1755</v>
      </c>
      <c r="C166" s="372">
        <v>41.18</v>
      </c>
      <c r="D166" s="372">
        <f t="shared" si="18"/>
        <v>42.415399999999998</v>
      </c>
      <c r="E166" s="726">
        <f t="shared" si="21"/>
        <v>45.808632000000003</v>
      </c>
      <c r="F166" s="406">
        <f t="shared" si="20"/>
        <v>45.809999999999995</v>
      </c>
      <c r="G166" s="146" t="s">
        <v>1756</v>
      </c>
      <c r="H166" s="146"/>
      <c r="I166" s="146"/>
      <c r="J166" s="146"/>
      <c r="K166" s="147" t="s">
        <v>3698</v>
      </c>
    </row>
    <row r="167" spans="1:11" ht="50.1" customHeight="1" thickBot="1">
      <c r="A167" s="454"/>
      <c r="B167" s="376" t="s">
        <v>1757</v>
      </c>
      <c r="C167" s="372">
        <v>156.22999999999999</v>
      </c>
      <c r="D167" s="372">
        <f t="shared" si="18"/>
        <v>160.9169</v>
      </c>
      <c r="E167" s="726">
        <f t="shared" si="21"/>
        <v>173.79025200000001</v>
      </c>
      <c r="F167" s="406">
        <f t="shared" si="20"/>
        <v>173.79999999999998</v>
      </c>
      <c r="G167" s="146" t="s">
        <v>1758</v>
      </c>
      <c r="H167" s="146"/>
      <c r="I167" s="146"/>
      <c r="J167" s="146"/>
      <c r="K167" s="147" t="s">
        <v>1715</v>
      </c>
    </row>
    <row r="168" spans="1:11" ht="50.1" customHeight="1" thickBot="1">
      <c r="A168" s="454"/>
      <c r="B168" s="376" t="s">
        <v>1729</v>
      </c>
      <c r="C168" s="372">
        <v>48.07</v>
      </c>
      <c r="D168" s="372">
        <f t="shared" si="18"/>
        <v>49.512100000000004</v>
      </c>
      <c r="E168" s="726">
        <f t="shared" si="21"/>
        <v>53.473068000000005</v>
      </c>
      <c r="F168" s="406">
        <f t="shared" si="20"/>
        <v>53.48</v>
      </c>
      <c r="G168" s="146" t="s">
        <v>1759</v>
      </c>
      <c r="H168" s="146"/>
      <c r="I168" s="146"/>
      <c r="J168" s="146"/>
      <c r="K168" s="147" t="s">
        <v>3698</v>
      </c>
    </row>
    <row r="169" spans="1:11" ht="50.1" customHeight="1" thickBot="1">
      <c r="A169" s="454"/>
      <c r="B169" s="376" t="s">
        <v>1760</v>
      </c>
      <c r="C169" s="372">
        <v>95.990000000000009</v>
      </c>
      <c r="D169" s="372">
        <f t="shared" si="18"/>
        <v>98.869700000000009</v>
      </c>
      <c r="E169" s="726">
        <f t="shared" si="21"/>
        <v>106.77927600000001</v>
      </c>
      <c r="F169" s="406">
        <f t="shared" si="20"/>
        <v>106.78</v>
      </c>
      <c r="G169" s="146" t="s">
        <v>1761</v>
      </c>
      <c r="H169" s="146"/>
      <c r="I169" s="146"/>
      <c r="J169" s="146"/>
      <c r="K169" s="147" t="s">
        <v>1750</v>
      </c>
    </row>
    <row r="170" spans="1:11" ht="50.1" customHeight="1" thickBot="1">
      <c r="A170" s="454"/>
      <c r="B170" s="376" t="s">
        <v>1762</v>
      </c>
      <c r="C170" s="372">
        <v>120.68</v>
      </c>
      <c r="D170" s="372">
        <f t="shared" si="18"/>
        <v>124.30040000000001</v>
      </c>
      <c r="E170" s="726">
        <f t="shared" si="21"/>
        <v>134.24443200000002</v>
      </c>
      <c r="F170" s="406">
        <f t="shared" si="20"/>
        <v>134.25</v>
      </c>
      <c r="G170" s="146" t="s">
        <v>1763</v>
      </c>
      <c r="H170" s="146"/>
      <c r="I170" s="146"/>
      <c r="J170" s="146"/>
      <c r="K170" s="147" t="s">
        <v>1750</v>
      </c>
    </row>
    <row r="171" spans="1:11" ht="50.1" customHeight="1" thickBot="1">
      <c r="A171" s="60"/>
      <c r="B171" s="376" t="s">
        <v>3726</v>
      </c>
      <c r="C171" s="372">
        <v>197.23999999999998</v>
      </c>
      <c r="D171" s="372">
        <f t="shared" si="18"/>
        <v>203.15719999999999</v>
      </c>
      <c r="E171" s="726">
        <f t="shared" si="21"/>
        <v>219.40977599999999</v>
      </c>
      <c r="F171" s="406">
        <f t="shared" si="20"/>
        <v>219.41</v>
      </c>
      <c r="G171" s="146" t="s">
        <v>3725</v>
      </c>
      <c r="H171" s="146"/>
      <c r="I171" s="146"/>
      <c r="J171" s="146"/>
      <c r="K171" s="147" t="s">
        <v>3699</v>
      </c>
    </row>
    <row r="172" spans="1:11" ht="50.1" customHeight="1" thickBot="1">
      <c r="A172" s="63"/>
      <c r="B172" s="376" t="s">
        <v>1764</v>
      </c>
      <c r="C172" s="372">
        <v>197.23999999999998</v>
      </c>
      <c r="D172" s="372">
        <f t="shared" si="18"/>
        <v>203.15719999999999</v>
      </c>
      <c r="E172" s="726">
        <f t="shared" si="21"/>
        <v>219.40977599999999</v>
      </c>
      <c r="F172" s="406">
        <f t="shared" si="20"/>
        <v>219.41</v>
      </c>
      <c r="G172" s="146" t="s">
        <v>3797</v>
      </c>
      <c r="H172" s="146"/>
      <c r="I172" s="146"/>
      <c r="J172" s="146"/>
      <c r="K172" s="147" t="s">
        <v>3699</v>
      </c>
    </row>
    <row r="173" spans="1:11" ht="50.1" customHeight="1" thickBot="1">
      <c r="A173" s="454"/>
      <c r="B173" s="376" t="s">
        <v>1765</v>
      </c>
      <c r="C173" s="372">
        <v>72.320000000000007</v>
      </c>
      <c r="D173" s="372">
        <f t="shared" si="18"/>
        <v>74.48960000000001</v>
      </c>
      <c r="E173" s="726">
        <f t="shared" si="21"/>
        <v>80.448768000000015</v>
      </c>
      <c r="F173" s="406">
        <f t="shared" si="20"/>
        <v>80.45</v>
      </c>
      <c r="G173" s="146" t="s">
        <v>1766</v>
      </c>
      <c r="H173" s="146"/>
      <c r="I173" s="146"/>
      <c r="J173" s="146"/>
      <c r="K173" s="147" t="s">
        <v>1767</v>
      </c>
    </row>
    <row r="174" spans="1:11" ht="50.1" customHeight="1" thickBot="1">
      <c r="A174" s="454"/>
      <c r="B174" s="376" t="s">
        <v>1768</v>
      </c>
      <c r="C174" s="372">
        <v>81.72</v>
      </c>
      <c r="D174" s="372">
        <f t="shared" si="18"/>
        <v>84.171599999999998</v>
      </c>
      <c r="E174" s="726">
        <f t="shared" si="21"/>
        <v>90.905327999999997</v>
      </c>
      <c r="F174" s="406">
        <f t="shared" si="20"/>
        <v>90.910000000000011</v>
      </c>
      <c r="G174" s="146" t="s">
        <v>1769</v>
      </c>
      <c r="H174" s="146"/>
      <c r="I174" s="146"/>
      <c r="J174" s="146"/>
      <c r="K174" s="147" t="s">
        <v>1750</v>
      </c>
    </row>
    <row r="175" spans="1:11" ht="50.1" customHeight="1" thickBot="1">
      <c r="A175" s="454"/>
      <c r="B175" s="376" t="s">
        <v>1770</v>
      </c>
      <c r="C175" s="372">
        <v>62.489999999999995</v>
      </c>
      <c r="D175" s="372">
        <f t="shared" si="18"/>
        <v>64.364699999999999</v>
      </c>
      <c r="E175" s="726">
        <f t="shared" si="21"/>
        <v>69.51387600000001</v>
      </c>
      <c r="F175" s="406">
        <f t="shared" si="20"/>
        <v>69.52000000000001</v>
      </c>
      <c r="G175" s="146" t="s">
        <v>1771</v>
      </c>
      <c r="H175" s="146"/>
      <c r="I175" s="146"/>
      <c r="J175" s="146"/>
      <c r="K175" s="147" t="s">
        <v>1750</v>
      </c>
    </row>
    <row r="176" spans="1:11" ht="50.1" customHeight="1" thickBot="1">
      <c r="A176" s="454"/>
      <c r="B176" s="376" t="s">
        <v>1772</v>
      </c>
      <c r="C176" s="372">
        <v>49.87</v>
      </c>
      <c r="D176" s="372">
        <f t="shared" si="18"/>
        <v>51.366099999999996</v>
      </c>
      <c r="E176" s="726">
        <f t="shared" si="21"/>
        <v>55.475388000000002</v>
      </c>
      <c r="F176" s="406">
        <f t="shared" si="20"/>
        <v>55.48</v>
      </c>
      <c r="G176" s="146" t="s">
        <v>1773</v>
      </c>
      <c r="H176" s="146"/>
      <c r="I176" s="146"/>
      <c r="J176" s="146"/>
      <c r="K176" s="147" t="s">
        <v>3698</v>
      </c>
    </row>
    <row r="177" spans="1:11" ht="50.1" customHeight="1" thickBot="1">
      <c r="A177" s="60"/>
      <c r="B177" s="376" t="s">
        <v>1774</v>
      </c>
      <c r="C177" s="372">
        <v>8.06</v>
      </c>
      <c r="D177" s="372">
        <f t="shared" si="18"/>
        <v>8.3018000000000001</v>
      </c>
      <c r="E177" s="726">
        <f t="shared" si="21"/>
        <v>8.9659440000000004</v>
      </c>
      <c r="F177" s="406">
        <f t="shared" si="20"/>
        <v>8.9700000000000006</v>
      </c>
      <c r="G177" s="146" t="s">
        <v>1775</v>
      </c>
      <c r="H177" s="146"/>
      <c r="I177" s="146"/>
      <c r="J177" s="146"/>
      <c r="K177" s="147" t="s">
        <v>3618</v>
      </c>
    </row>
    <row r="178" spans="1:11" ht="50.1" customHeight="1" thickBot="1">
      <c r="A178" s="454"/>
      <c r="B178" s="360" t="s">
        <v>1776</v>
      </c>
      <c r="C178" s="474">
        <v>37.86</v>
      </c>
      <c r="D178" s="474">
        <f t="shared" si="18"/>
        <v>38.995800000000003</v>
      </c>
      <c r="E178" s="744">
        <f t="shared" si="21"/>
        <v>42.115464000000003</v>
      </c>
      <c r="F178" s="727">
        <f t="shared" si="20"/>
        <v>42.12</v>
      </c>
      <c r="G178" s="151" t="s">
        <v>3619</v>
      </c>
      <c r="H178" s="151"/>
      <c r="I178" s="151"/>
      <c r="J178" s="151"/>
      <c r="K178" s="152" t="s">
        <v>3620</v>
      </c>
    </row>
    <row r="179" spans="1:11" ht="18" customHeight="1">
      <c r="A179" s="60"/>
      <c r="B179" s="709" t="s">
        <v>1777</v>
      </c>
      <c r="C179" s="373">
        <v>4.04</v>
      </c>
      <c r="D179" s="373">
        <f t="shared" si="18"/>
        <v>4.1612</v>
      </c>
      <c r="E179" s="722">
        <f t="shared" si="21"/>
        <v>4.4940959999999999</v>
      </c>
      <c r="F179" s="715">
        <f t="shared" si="20"/>
        <v>4.5</v>
      </c>
      <c r="G179" s="313" t="s">
        <v>3905</v>
      </c>
      <c r="H179" s="313"/>
      <c r="I179" s="313"/>
      <c r="J179" s="313"/>
      <c r="K179" s="314" t="s">
        <v>1767</v>
      </c>
    </row>
    <row r="180" spans="1:11" ht="18" customHeight="1">
      <c r="A180" s="62"/>
      <c r="B180" s="701" t="s">
        <v>1778</v>
      </c>
      <c r="C180" s="348">
        <v>1.65</v>
      </c>
      <c r="D180" s="348">
        <f t="shared" si="18"/>
        <v>1.6995</v>
      </c>
      <c r="E180" s="634">
        <f t="shared" si="21"/>
        <v>1.8354600000000001</v>
      </c>
      <c r="F180" s="716">
        <f t="shared" si="20"/>
        <v>1.84</v>
      </c>
      <c r="G180" s="263" t="s">
        <v>1779</v>
      </c>
      <c r="H180" s="263"/>
      <c r="I180" s="263"/>
      <c r="J180" s="263"/>
      <c r="K180" s="264" t="s">
        <v>1780</v>
      </c>
    </row>
    <row r="181" spans="1:11" ht="18" customHeight="1" thickBot="1">
      <c r="A181" s="63"/>
      <c r="B181" s="710" t="s">
        <v>1781</v>
      </c>
      <c r="C181" s="349">
        <v>2.69</v>
      </c>
      <c r="D181" s="349">
        <f t="shared" si="18"/>
        <v>2.7707000000000002</v>
      </c>
      <c r="E181" s="720">
        <f t="shared" si="21"/>
        <v>2.9923560000000005</v>
      </c>
      <c r="F181" s="717">
        <f t="shared" si="20"/>
        <v>3</v>
      </c>
      <c r="G181" s="698" t="s">
        <v>1782</v>
      </c>
      <c r="H181" s="698"/>
      <c r="I181" s="698"/>
      <c r="J181" s="698"/>
      <c r="K181" s="277" t="s">
        <v>1767</v>
      </c>
    </row>
    <row r="182" spans="1:11" ht="15" customHeight="1">
      <c r="A182" s="60"/>
      <c r="B182" s="709" t="s">
        <v>1783</v>
      </c>
      <c r="C182" s="373">
        <v>0.92</v>
      </c>
      <c r="D182" s="373">
        <f t="shared" si="18"/>
        <v>0.94760000000000011</v>
      </c>
      <c r="E182" s="722">
        <f t="shared" si="21"/>
        <v>1.0234080000000001</v>
      </c>
      <c r="F182" s="715">
        <f t="shared" si="20"/>
        <v>1.03</v>
      </c>
      <c r="G182" s="313" t="s">
        <v>1784</v>
      </c>
      <c r="H182" s="313"/>
      <c r="I182" s="313"/>
      <c r="J182" s="313"/>
      <c r="K182" s="314" t="s">
        <v>1767</v>
      </c>
    </row>
    <row r="183" spans="1:11" ht="15" customHeight="1" thickBot="1">
      <c r="A183" s="63"/>
      <c r="B183" s="710" t="s">
        <v>1785</v>
      </c>
      <c r="C183" s="349">
        <v>1.65</v>
      </c>
      <c r="D183" s="349">
        <f t="shared" si="18"/>
        <v>1.6995</v>
      </c>
      <c r="E183" s="720">
        <f t="shared" si="21"/>
        <v>1.8354600000000001</v>
      </c>
      <c r="F183" s="717">
        <f t="shared" si="20"/>
        <v>1.84</v>
      </c>
      <c r="G183" s="698" t="s">
        <v>1786</v>
      </c>
      <c r="H183" s="698"/>
      <c r="I183" s="698"/>
      <c r="J183" s="698"/>
      <c r="K183" s="277" t="s">
        <v>1767</v>
      </c>
    </row>
    <row r="184" spans="1:11" ht="50.1" customHeight="1" thickBot="1">
      <c r="A184" s="454"/>
      <c r="B184" s="376" t="s">
        <v>1787</v>
      </c>
      <c r="C184" s="372">
        <v>28.51</v>
      </c>
      <c r="D184" s="372">
        <f t="shared" si="18"/>
        <v>29.365300000000001</v>
      </c>
      <c r="E184" s="726">
        <f t="shared" si="21"/>
        <v>31.714524000000004</v>
      </c>
      <c r="F184" s="406">
        <f t="shared" si="20"/>
        <v>31.720000000000002</v>
      </c>
      <c r="G184" s="146" t="s">
        <v>1788</v>
      </c>
      <c r="H184" s="146"/>
      <c r="I184" s="146"/>
      <c r="J184" s="146"/>
      <c r="K184" s="147" t="s">
        <v>3618</v>
      </c>
    </row>
    <row r="185" spans="1:11" ht="50.1" customHeight="1" thickBot="1">
      <c r="A185" s="454"/>
      <c r="B185" s="376" t="s">
        <v>1789</v>
      </c>
      <c r="C185" s="372">
        <v>71.86</v>
      </c>
      <c r="D185" s="372">
        <f t="shared" si="18"/>
        <v>74.015799999999999</v>
      </c>
      <c r="E185" s="726">
        <f t="shared" si="21"/>
        <v>79.937064000000007</v>
      </c>
      <c r="F185" s="406">
        <f t="shared" si="20"/>
        <v>79.940000000000012</v>
      </c>
      <c r="G185" s="146" t="s">
        <v>1790</v>
      </c>
      <c r="H185" s="146"/>
      <c r="I185" s="146"/>
      <c r="J185" s="146"/>
      <c r="K185" s="147" t="s">
        <v>1750</v>
      </c>
    </row>
    <row r="186" spans="1:11" ht="15" customHeight="1" thickBot="1">
      <c r="A186" s="454"/>
      <c r="B186" s="376" t="s">
        <v>1791</v>
      </c>
      <c r="C186" s="372">
        <v>26.25</v>
      </c>
      <c r="D186" s="372">
        <f t="shared" si="18"/>
        <v>27.037500000000001</v>
      </c>
      <c r="E186" s="726">
        <f t="shared" si="21"/>
        <v>29.200500000000005</v>
      </c>
      <c r="F186" s="406">
        <f t="shared" si="20"/>
        <v>29.21</v>
      </c>
      <c r="G186" s="146" t="s">
        <v>1792</v>
      </c>
      <c r="H186" s="146"/>
      <c r="I186" s="146"/>
      <c r="J186" s="146"/>
      <c r="K186" s="147" t="s">
        <v>1780</v>
      </c>
    </row>
    <row r="187" spans="1:11" ht="50.1" customHeight="1" thickBot="1">
      <c r="A187" s="454"/>
      <c r="B187" s="376" t="s">
        <v>1793</v>
      </c>
      <c r="C187" s="372">
        <v>17.040000000000003</v>
      </c>
      <c r="D187" s="372">
        <f t="shared" si="18"/>
        <v>17.551200000000001</v>
      </c>
      <c r="E187" s="726">
        <f t="shared" si="21"/>
        <v>18.955296000000004</v>
      </c>
      <c r="F187" s="406">
        <f t="shared" si="20"/>
        <v>18.96</v>
      </c>
      <c r="G187" s="146" t="s">
        <v>1794</v>
      </c>
      <c r="H187" s="146"/>
      <c r="I187" s="146"/>
      <c r="J187" s="146"/>
      <c r="K187" s="147" t="s">
        <v>1795</v>
      </c>
    </row>
    <row r="188" spans="1:11" ht="15.75" customHeight="1" thickBot="1">
      <c r="A188" s="454"/>
      <c r="B188" s="376" t="s">
        <v>1796</v>
      </c>
      <c r="C188" s="372">
        <v>3.11</v>
      </c>
      <c r="D188" s="372">
        <f t="shared" si="18"/>
        <v>3.2033</v>
      </c>
      <c r="E188" s="726">
        <f t="shared" si="21"/>
        <v>3.4595640000000003</v>
      </c>
      <c r="F188" s="406">
        <f t="shared" si="20"/>
        <v>3.46</v>
      </c>
      <c r="G188" s="146" t="s">
        <v>3622</v>
      </c>
      <c r="H188" s="146"/>
      <c r="I188" s="146"/>
      <c r="J188" s="146"/>
      <c r="K188" s="147" t="s">
        <v>3621</v>
      </c>
    </row>
    <row r="189" spans="1:11" ht="15" customHeight="1" thickBo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</row>
    <row r="190" spans="1:11" ht="15" customHeight="1">
      <c r="A190" s="45"/>
      <c r="B190" s="58" t="s">
        <v>4049</v>
      </c>
      <c r="C190" s="46"/>
      <c r="D190" s="46"/>
      <c r="E190" s="46"/>
      <c r="F190" s="46"/>
      <c r="G190" s="46"/>
      <c r="H190" s="46"/>
      <c r="I190" s="46"/>
      <c r="J190" s="46"/>
      <c r="K190" s="47"/>
    </row>
    <row r="191" spans="1:11" ht="15" customHeight="1">
      <c r="A191" s="48"/>
      <c r="B191" s="132" t="s">
        <v>4043</v>
      </c>
      <c r="C191" s="133"/>
      <c r="D191" s="133"/>
      <c r="E191" s="133"/>
      <c r="F191" s="133"/>
      <c r="G191" s="133"/>
      <c r="H191" s="133"/>
      <c r="I191" s="133"/>
      <c r="J191" s="133"/>
      <c r="K191" s="222"/>
    </row>
    <row r="192" spans="1:11" ht="15" customHeight="1" thickBot="1">
      <c r="A192" s="48"/>
      <c r="B192" s="127" t="s">
        <v>19</v>
      </c>
      <c r="C192" s="224"/>
      <c r="D192" s="224" t="s">
        <v>3930</v>
      </c>
      <c r="E192" s="224" t="s">
        <v>4055</v>
      </c>
      <c r="F192" s="224" t="s">
        <v>3930</v>
      </c>
      <c r="G192" s="224"/>
      <c r="H192" s="129" t="s">
        <v>1597</v>
      </c>
      <c r="I192" s="224" t="s">
        <v>1583</v>
      </c>
      <c r="J192" s="129" t="s">
        <v>3626</v>
      </c>
      <c r="K192" s="130" t="s">
        <v>1584</v>
      </c>
    </row>
    <row r="193" spans="1:11" ht="15" customHeight="1">
      <c r="A193" s="48"/>
      <c r="B193" s="709" t="s">
        <v>1926</v>
      </c>
      <c r="C193" s="373">
        <v>556.20000000000005</v>
      </c>
      <c r="D193" s="373">
        <f t="shared" ref="D193:D207" si="22">C193*1.03</f>
        <v>572.88600000000008</v>
      </c>
      <c r="E193" s="722">
        <f t="shared" ref="E193:E207" si="23">D193*1.08</f>
        <v>618.71688000000017</v>
      </c>
      <c r="F193" s="715">
        <f t="shared" ref="F193:F207" si="24">ROUNDUP(E193,2)</f>
        <v>618.72</v>
      </c>
      <c r="G193" s="313"/>
      <c r="H193" s="313" t="s">
        <v>3623</v>
      </c>
      <c r="I193" s="312" t="s">
        <v>3624</v>
      </c>
      <c r="J193" s="313" t="s">
        <v>3625</v>
      </c>
      <c r="K193" s="314" t="s">
        <v>1589</v>
      </c>
    </row>
    <row r="194" spans="1:11" ht="15" customHeight="1">
      <c r="A194" s="48"/>
      <c r="B194" s="701" t="s">
        <v>1927</v>
      </c>
      <c r="C194" s="348">
        <v>482.04327272727272</v>
      </c>
      <c r="D194" s="348">
        <f t="shared" si="22"/>
        <v>496.50457090909094</v>
      </c>
      <c r="E194" s="634">
        <f t="shared" si="23"/>
        <v>536.22493658181827</v>
      </c>
      <c r="F194" s="716">
        <f t="shared" si="24"/>
        <v>536.23</v>
      </c>
      <c r="G194" s="263"/>
      <c r="H194" s="263" t="s">
        <v>3623</v>
      </c>
      <c r="I194" s="700" t="s">
        <v>3624</v>
      </c>
      <c r="J194" s="263" t="s">
        <v>3627</v>
      </c>
      <c r="K194" s="334" t="s">
        <v>1589</v>
      </c>
    </row>
    <row r="195" spans="1:11" ht="15" customHeight="1" thickBot="1">
      <c r="A195" s="54"/>
      <c r="B195" s="710" t="s">
        <v>1928</v>
      </c>
      <c r="C195" s="349">
        <v>420.24763636363639</v>
      </c>
      <c r="D195" s="349">
        <f t="shared" si="22"/>
        <v>432.85506545454547</v>
      </c>
      <c r="E195" s="720">
        <f t="shared" si="23"/>
        <v>467.48347069090914</v>
      </c>
      <c r="F195" s="717">
        <f t="shared" si="24"/>
        <v>467.49</v>
      </c>
      <c r="G195" s="698"/>
      <c r="H195" s="698" t="s">
        <v>3623</v>
      </c>
      <c r="I195" s="292" t="s">
        <v>3624</v>
      </c>
      <c r="J195" s="698" t="s">
        <v>3628</v>
      </c>
      <c r="K195" s="277" t="s">
        <v>1589</v>
      </c>
    </row>
    <row r="196" spans="1:11" ht="15" customHeight="1">
      <c r="A196" s="45"/>
      <c r="B196" s="709" t="s">
        <v>1929</v>
      </c>
      <c r="C196" s="373">
        <v>538.91018181818197</v>
      </c>
      <c r="D196" s="373">
        <f t="shared" si="22"/>
        <v>555.07748727272747</v>
      </c>
      <c r="E196" s="722">
        <f t="shared" si="23"/>
        <v>599.48368625454566</v>
      </c>
      <c r="F196" s="715">
        <f t="shared" si="24"/>
        <v>599.49</v>
      </c>
      <c r="G196" s="313"/>
      <c r="H196" s="313" t="s">
        <v>3623</v>
      </c>
      <c r="I196" s="312" t="s">
        <v>3630</v>
      </c>
      <c r="J196" s="313" t="s">
        <v>3625</v>
      </c>
      <c r="K196" s="314" t="s">
        <v>1589</v>
      </c>
    </row>
    <row r="197" spans="1:11" ht="15" customHeight="1">
      <c r="A197" s="48"/>
      <c r="B197" s="701" t="s">
        <v>1930</v>
      </c>
      <c r="C197" s="348">
        <v>464.74363636363637</v>
      </c>
      <c r="D197" s="348">
        <f t="shared" si="22"/>
        <v>478.68594545454545</v>
      </c>
      <c r="E197" s="634">
        <f t="shared" si="23"/>
        <v>516.9808210909091</v>
      </c>
      <c r="F197" s="716">
        <f t="shared" si="24"/>
        <v>516.99</v>
      </c>
      <c r="G197" s="263"/>
      <c r="H197" s="263" t="s">
        <v>3623</v>
      </c>
      <c r="I197" s="700" t="s">
        <v>3630</v>
      </c>
      <c r="J197" s="263" t="s">
        <v>3627</v>
      </c>
      <c r="K197" s="264" t="s">
        <v>1589</v>
      </c>
    </row>
    <row r="198" spans="1:11" ht="15" customHeight="1" thickBot="1">
      <c r="A198" s="54"/>
      <c r="B198" s="710" t="s">
        <v>1931</v>
      </c>
      <c r="C198" s="349">
        <v>402.93818181818182</v>
      </c>
      <c r="D198" s="349">
        <f t="shared" si="22"/>
        <v>415.02632727272726</v>
      </c>
      <c r="E198" s="720">
        <f t="shared" si="23"/>
        <v>448.2284334545455</v>
      </c>
      <c r="F198" s="717">
        <f t="shared" si="24"/>
        <v>448.23</v>
      </c>
      <c r="G198" s="698"/>
      <c r="H198" s="698" t="s">
        <v>3623</v>
      </c>
      <c r="I198" s="292" t="s">
        <v>3630</v>
      </c>
      <c r="J198" s="698" t="s">
        <v>3628</v>
      </c>
      <c r="K198" s="277" t="s">
        <v>1589</v>
      </c>
    </row>
    <row r="199" spans="1:11" ht="15" customHeight="1">
      <c r="A199" s="45"/>
      <c r="B199" s="709" t="s">
        <v>1932</v>
      </c>
      <c r="C199" s="373">
        <v>538.91018181818185</v>
      </c>
      <c r="D199" s="373">
        <f t="shared" si="22"/>
        <v>555.07748727272735</v>
      </c>
      <c r="E199" s="722">
        <f t="shared" si="23"/>
        <v>599.48368625454555</v>
      </c>
      <c r="F199" s="715">
        <f t="shared" si="24"/>
        <v>599.49</v>
      </c>
      <c r="G199" s="313"/>
      <c r="H199" s="313" t="s">
        <v>3629</v>
      </c>
      <c r="I199" s="312" t="s">
        <v>3631</v>
      </c>
      <c r="J199" s="313" t="s">
        <v>3625</v>
      </c>
      <c r="K199" s="314" t="s">
        <v>1712</v>
      </c>
    </row>
    <row r="200" spans="1:11" ht="15" customHeight="1">
      <c r="A200" s="48"/>
      <c r="B200" s="701" t="s">
        <v>1934</v>
      </c>
      <c r="C200" s="348">
        <v>568.71818181818185</v>
      </c>
      <c r="D200" s="348">
        <f t="shared" si="22"/>
        <v>585.77972727272731</v>
      </c>
      <c r="E200" s="634">
        <f t="shared" si="23"/>
        <v>632.64210545454557</v>
      </c>
      <c r="F200" s="716">
        <f t="shared" si="24"/>
        <v>632.65</v>
      </c>
      <c r="G200" s="263"/>
      <c r="H200" s="263" t="s">
        <v>3629</v>
      </c>
      <c r="I200" s="700" t="s">
        <v>3632</v>
      </c>
      <c r="J200" s="263" t="s">
        <v>3625</v>
      </c>
      <c r="K200" s="264" t="s">
        <v>1712</v>
      </c>
    </row>
    <row r="201" spans="1:11" ht="15" customHeight="1">
      <c r="A201" s="48"/>
      <c r="B201" s="701" t="s">
        <v>1935</v>
      </c>
      <c r="C201" s="348">
        <v>464.74363636363637</v>
      </c>
      <c r="D201" s="348">
        <f t="shared" si="22"/>
        <v>478.68594545454545</v>
      </c>
      <c r="E201" s="634">
        <f t="shared" si="23"/>
        <v>516.9808210909091</v>
      </c>
      <c r="F201" s="716">
        <f t="shared" si="24"/>
        <v>516.99</v>
      </c>
      <c r="G201" s="263"/>
      <c r="H201" s="263" t="s">
        <v>3629</v>
      </c>
      <c r="I201" s="700" t="s">
        <v>3631</v>
      </c>
      <c r="J201" s="263" t="s">
        <v>3627</v>
      </c>
      <c r="K201" s="264" t="s">
        <v>1712</v>
      </c>
    </row>
    <row r="202" spans="1:11" ht="15" customHeight="1">
      <c r="A202" s="48"/>
      <c r="B202" s="701" t="s">
        <v>3906</v>
      </c>
      <c r="C202" s="348">
        <v>432.74618181818187</v>
      </c>
      <c r="D202" s="348">
        <f t="shared" si="22"/>
        <v>445.72856727272733</v>
      </c>
      <c r="E202" s="634">
        <f t="shared" si="23"/>
        <v>481.38685265454558</v>
      </c>
      <c r="F202" s="716">
        <f t="shared" si="24"/>
        <v>481.39</v>
      </c>
      <c r="G202" s="263"/>
      <c r="H202" s="263" t="s">
        <v>3629</v>
      </c>
      <c r="I202" s="700" t="s">
        <v>3631</v>
      </c>
      <c r="J202" s="263" t="s">
        <v>3628</v>
      </c>
      <c r="K202" s="264" t="s">
        <v>1712</v>
      </c>
    </row>
    <row r="203" spans="1:11" ht="15" customHeight="1" thickBot="1">
      <c r="A203" s="54"/>
      <c r="B203" s="710" t="s">
        <v>1936</v>
      </c>
      <c r="C203" s="349">
        <v>402.93818181818182</v>
      </c>
      <c r="D203" s="349">
        <f t="shared" si="22"/>
        <v>415.02632727272726</v>
      </c>
      <c r="E203" s="720">
        <f t="shared" si="23"/>
        <v>448.2284334545455</v>
      </c>
      <c r="F203" s="717">
        <f t="shared" si="24"/>
        <v>448.23</v>
      </c>
      <c r="G203" s="698"/>
      <c r="H203" s="698" t="s">
        <v>3629</v>
      </c>
      <c r="I203" s="292" t="s">
        <v>3631</v>
      </c>
      <c r="J203" s="698" t="s">
        <v>3628</v>
      </c>
      <c r="K203" s="277" t="s">
        <v>1712</v>
      </c>
    </row>
    <row r="204" spans="1:11" ht="15" customHeight="1">
      <c r="A204" s="45"/>
      <c r="B204" s="713" t="s">
        <v>1937</v>
      </c>
      <c r="C204" s="436">
        <v>556.20000000000005</v>
      </c>
      <c r="D204" s="436">
        <f t="shared" si="22"/>
        <v>572.88600000000008</v>
      </c>
      <c r="E204" s="721">
        <f t="shared" si="23"/>
        <v>618.71688000000017</v>
      </c>
      <c r="F204" s="704">
        <f t="shared" si="24"/>
        <v>618.72</v>
      </c>
      <c r="G204" s="391"/>
      <c r="H204" s="391" t="s">
        <v>3629</v>
      </c>
      <c r="I204" s="398" t="s">
        <v>3633</v>
      </c>
      <c r="J204" s="391" t="s">
        <v>3625</v>
      </c>
      <c r="K204" s="437" t="s">
        <v>1589</v>
      </c>
    </row>
    <row r="205" spans="1:11" ht="15" customHeight="1">
      <c r="A205" s="48"/>
      <c r="B205" s="701" t="s">
        <v>1938</v>
      </c>
      <c r="C205" s="348">
        <v>556.20000000000005</v>
      </c>
      <c r="D205" s="348">
        <f t="shared" si="22"/>
        <v>572.88600000000008</v>
      </c>
      <c r="E205" s="634">
        <f t="shared" si="23"/>
        <v>618.71688000000017</v>
      </c>
      <c r="F205" s="716">
        <f t="shared" si="24"/>
        <v>618.72</v>
      </c>
      <c r="G205" s="263"/>
      <c r="H205" s="263" t="s">
        <v>3629</v>
      </c>
      <c r="I205" s="262" t="s">
        <v>3634</v>
      </c>
      <c r="J205" s="263" t="s">
        <v>3625</v>
      </c>
      <c r="K205" s="264" t="s">
        <v>1589</v>
      </c>
    </row>
    <row r="206" spans="1:11" ht="15" customHeight="1">
      <c r="A206" s="48"/>
      <c r="B206" s="701" t="s">
        <v>1939</v>
      </c>
      <c r="C206" s="348">
        <v>482.04327272727272</v>
      </c>
      <c r="D206" s="348">
        <f t="shared" si="22"/>
        <v>496.50457090909094</v>
      </c>
      <c r="E206" s="634">
        <f t="shared" si="23"/>
        <v>536.22493658181827</v>
      </c>
      <c r="F206" s="716">
        <f t="shared" si="24"/>
        <v>536.23</v>
      </c>
      <c r="G206" s="263"/>
      <c r="H206" s="263" t="s">
        <v>3629</v>
      </c>
      <c r="I206" s="262" t="s">
        <v>3633</v>
      </c>
      <c r="J206" s="263" t="s">
        <v>3627</v>
      </c>
      <c r="K206" s="264" t="s">
        <v>1589</v>
      </c>
    </row>
    <row r="207" spans="1:11" ht="15" customHeight="1" thickBot="1">
      <c r="A207" s="54"/>
      <c r="B207" s="710" t="s">
        <v>1940</v>
      </c>
      <c r="C207" s="349">
        <v>420.24763636363639</v>
      </c>
      <c r="D207" s="349">
        <f t="shared" si="22"/>
        <v>432.85506545454547</v>
      </c>
      <c r="E207" s="634">
        <f t="shared" si="23"/>
        <v>467.48347069090914</v>
      </c>
      <c r="F207" s="716">
        <f t="shared" si="24"/>
        <v>467.49</v>
      </c>
      <c r="G207" s="276"/>
      <c r="H207" s="276" t="s">
        <v>3629</v>
      </c>
      <c r="I207" s="292" t="s">
        <v>3633</v>
      </c>
      <c r="J207" s="276" t="s">
        <v>3628</v>
      </c>
      <c r="K207" s="277" t="s">
        <v>1589</v>
      </c>
    </row>
    <row r="208" spans="1:11" ht="15" customHeight="1" thickBot="1">
      <c r="A208" s="285"/>
      <c r="B208" s="122"/>
      <c r="C208" s="122"/>
      <c r="D208" s="122"/>
      <c r="E208" s="122"/>
      <c r="F208" s="122"/>
      <c r="G208" s="122"/>
      <c r="H208" s="122"/>
      <c r="I208" s="122"/>
      <c r="J208" s="122"/>
      <c r="K208" s="288"/>
    </row>
    <row r="209" spans="1:11" ht="15" customHeight="1">
      <c r="A209" s="45"/>
      <c r="B209" s="58" t="s">
        <v>4050</v>
      </c>
      <c r="C209" s="46"/>
      <c r="D209" s="46"/>
      <c r="E209" s="46"/>
      <c r="F209" s="46"/>
      <c r="G209" s="46"/>
      <c r="H209" s="46"/>
      <c r="I209" s="46"/>
      <c r="J209" s="46"/>
      <c r="K209" s="47"/>
    </row>
    <row r="210" spans="1:11" ht="15" customHeight="1" thickBot="1">
      <c r="A210" s="48"/>
      <c r="B210" s="127" t="s">
        <v>19</v>
      </c>
      <c r="C210" s="224"/>
      <c r="D210" s="224" t="s">
        <v>3930</v>
      </c>
      <c r="E210" s="224" t="s">
        <v>4055</v>
      </c>
      <c r="F210" s="224" t="s">
        <v>3930</v>
      </c>
      <c r="G210" s="224"/>
      <c r="H210" s="129" t="s">
        <v>1597</v>
      </c>
      <c r="I210" s="224" t="s">
        <v>1583</v>
      </c>
      <c r="J210" s="129" t="s">
        <v>3626</v>
      </c>
      <c r="K210" s="130" t="s">
        <v>1584</v>
      </c>
    </row>
    <row r="211" spans="1:11" ht="15" customHeight="1">
      <c r="A211" s="48"/>
      <c r="B211" s="709" t="s">
        <v>1941</v>
      </c>
      <c r="C211" s="604">
        <v>585.80181818181825</v>
      </c>
      <c r="D211" s="373">
        <f t="shared" ref="D211:D222" si="25">C211*1.03</f>
        <v>603.37587272727285</v>
      </c>
      <c r="E211" s="722">
        <f t="shared" ref="E211:E222" si="26">D211*1.08</f>
        <v>651.64594254545477</v>
      </c>
      <c r="F211" s="715">
        <f t="shared" ref="F211:F222" si="27">ROUNDUP(E211,2)</f>
        <v>651.65</v>
      </c>
      <c r="G211" s="313"/>
      <c r="H211" s="313" t="s">
        <v>3623</v>
      </c>
      <c r="I211" s="312" t="s">
        <v>3635</v>
      </c>
      <c r="J211" s="313" t="s">
        <v>3625</v>
      </c>
      <c r="K211" s="314" t="s">
        <v>1712</v>
      </c>
    </row>
    <row r="212" spans="1:11" ht="15" customHeight="1">
      <c r="A212" s="48"/>
      <c r="B212" s="701" t="s">
        <v>1942</v>
      </c>
      <c r="C212" s="602">
        <v>511.64509090909098</v>
      </c>
      <c r="D212" s="348">
        <f t="shared" si="25"/>
        <v>526.99444363636371</v>
      </c>
      <c r="E212" s="634">
        <f t="shared" si="26"/>
        <v>569.15399912727287</v>
      </c>
      <c r="F212" s="716">
        <f t="shared" si="27"/>
        <v>569.16</v>
      </c>
      <c r="G212" s="263"/>
      <c r="H212" s="263" t="s">
        <v>3623</v>
      </c>
      <c r="I212" s="700" t="s">
        <v>3635</v>
      </c>
      <c r="J212" s="263" t="s">
        <v>3627</v>
      </c>
      <c r="K212" s="264" t="s">
        <v>1712</v>
      </c>
    </row>
    <row r="213" spans="1:11" ht="15" customHeight="1" thickBot="1">
      <c r="A213" s="54"/>
      <c r="B213" s="710" t="s">
        <v>1943</v>
      </c>
      <c r="C213" s="603">
        <v>449.87890909090913</v>
      </c>
      <c r="D213" s="349">
        <f t="shared" si="25"/>
        <v>463.37527636363643</v>
      </c>
      <c r="E213" s="720">
        <f t="shared" si="26"/>
        <v>500.44529847272736</v>
      </c>
      <c r="F213" s="717">
        <f t="shared" si="27"/>
        <v>500.45</v>
      </c>
      <c r="G213" s="698"/>
      <c r="H213" s="698" t="s">
        <v>3623</v>
      </c>
      <c r="I213" s="292" t="s">
        <v>3635</v>
      </c>
      <c r="J213" s="698" t="s">
        <v>3628</v>
      </c>
      <c r="K213" s="277" t="s">
        <v>1712</v>
      </c>
    </row>
    <row r="214" spans="1:11" ht="15" customHeight="1">
      <c r="A214" s="45"/>
      <c r="B214" s="709" t="s">
        <v>1944</v>
      </c>
      <c r="C214" s="604">
        <v>556.21963636363637</v>
      </c>
      <c r="D214" s="373">
        <f t="shared" si="25"/>
        <v>572.90622545454551</v>
      </c>
      <c r="E214" s="722">
        <f t="shared" si="26"/>
        <v>618.73872349090914</v>
      </c>
      <c r="F214" s="715">
        <f t="shared" si="27"/>
        <v>618.74</v>
      </c>
      <c r="G214" s="313"/>
      <c r="H214" s="313" t="s">
        <v>3623</v>
      </c>
      <c r="I214" s="312" t="s">
        <v>3636</v>
      </c>
      <c r="J214" s="313" t="s">
        <v>3625</v>
      </c>
      <c r="K214" s="314" t="s">
        <v>1712</v>
      </c>
    </row>
    <row r="215" spans="1:11" ht="15" customHeight="1">
      <c r="A215" s="48"/>
      <c r="B215" s="701" t="s">
        <v>1945</v>
      </c>
      <c r="C215" s="602">
        <v>482.053090909091</v>
      </c>
      <c r="D215" s="348">
        <f t="shared" si="25"/>
        <v>496.51468363636371</v>
      </c>
      <c r="E215" s="634">
        <f t="shared" si="26"/>
        <v>536.23585832727281</v>
      </c>
      <c r="F215" s="716">
        <f t="shared" si="27"/>
        <v>536.24</v>
      </c>
      <c r="G215" s="263"/>
      <c r="H215" s="263" t="s">
        <v>3623</v>
      </c>
      <c r="I215" s="700" t="s">
        <v>3636</v>
      </c>
      <c r="J215" s="263" t="s">
        <v>3627</v>
      </c>
      <c r="K215" s="264" t="s">
        <v>1712</v>
      </c>
    </row>
    <row r="216" spans="1:11" ht="15" customHeight="1" thickBot="1">
      <c r="A216" s="54"/>
      <c r="B216" s="710" t="s">
        <v>1946</v>
      </c>
      <c r="C216" s="603">
        <v>420.24763636363639</v>
      </c>
      <c r="D216" s="349">
        <f t="shared" si="25"/>
        <v>432.85506545454547</v>
      </c>
      <c r="E216" s="720">
        <f t="shared" si="26"/>
        <v>467.48347069090914</v>
      </c>
      <c r="F216" s="717">
        <f t="shared" si="27"/>
        <v>467.49</v>
      </c>
      <c r="G216" s="698"/>
      <c r="H216" s="698" t="s">
        <v>3623</v>
      </c>
      <c r="I216" s="292" t="s">
        <v>3636</v>
      </c>
      <c r="J216" s="698" t="s">
        <v>3628</v>
      </c>
      <c r="K216" s="277" t="s">
        <v>1712</v>
      </c>
    </row>
    <row r="217" spans="1:11" ht="15" customHeight="1">
      <c r="A217" s="45"/>
      <c r="B217" s="709" t="s">
        <v>1947</v>
      </c>
      <c r="C217" s="604">
        <v>590.81890909090919</v>
      </c>
      <c r="D217" s="373">
        <f t="shared" si="25"/>
        <v>608.5434763636365</v>
      </c>
      <c r="E217" s="722">
        <f t="shared" si="26"/>
        <v>657.22695447272747</v>
      </c>
      <c r="F217" s="715">
        <f t="shared" si="27"/>
        <v>657.23</v>
      </c>
      <c r="G217" s="313"/>
      <c r="H217" s="313" t="s">
        <v>3629</v>
      </c>
      <c r="I217" s="312" t="s">
        <v>3637</v>
      </c>
      <c r="J217" s="313" t="s">
        <v>3625</v>
      </c>
      <c r="K217" s="314" t="s">
        <v>1712</v>
      </c>
    </row>
    <row r="218" spans="1:11" ht="15" customHeight="1">
      <c r="A218" s="48"/>
      <c r="B218" s="701" t="s">
        <v>1948</v>
      </c>
      <c r="C218" s="602">
        <v>516.66218181818192</v>
      </c>
      <c r="D218" s="348">
        <f t="shared" si="25"/>
        <v>532.16204727272736</v>
      </c>
      <c r="E218" s="634">
        <f t="shared" si="26"/>
        <v>574.73501105454557</v>
      </c>
      <c r="F218" s="716">
        <f t="shared" si="27"/>
        <v>574.74</v>
      </c>
      <c r="G218" s="263"/>
      <c r="H218" s="263" t="s">
        <v>3629</v>
      </c>
      <c r="I218" s="700" t="s">
        <v>3637</v>
      </c>
      <c r="J218" s="263" t="s">
        <v>3627</v>
      </c>
      <c r="K218" s="264" t="s">
        <v>1712</v>
      </c>
    </row>
    <row r="219" spans="1:11" ht="15" customHeight="1" thickBot="1">
      <c r="A219" s="54"/>
      <c r="B219" s="710" t="s">
        <v>1949</v>
      </c>
      <c r="C219" s="603">
        <v>454.86654545454547</v>
      </c>
      <c r="D219" s="349">
        <f t="shared" si="25"/>
        <v>468.51254181818183</v>
      </c>
      <c r="E219" s="720">
        <f t="shared" si="26"/>
        <v>505.99354516363638</v>
      </c>
      <c r="F219" s="717">
        <f t="shared" si="27"/>
        <v>506</v>
      </c>
      <c r="G219" s="698"/>
      <c r="H219" s="698" t="s">
        <v>3629</v>
      </c>
      <c r="I219" s="292" t="s">
        <v>3637</v>
      </c>
      <c r="J219" s="698" t="s">
        <v>3628</v>
      </c>
      <c r="K219" s="277" t="s">
        <v>1712</v>
      </c>
    </row>
    <row r="220" spans="1:11" ht="15" customHeight="1">
      <c r="A220" s="45"/>
      <c r="B220" s="709" t="s">
        <v>1950</v>
      </c>
      <c r="C220" s="604">
        <v>558.68400000000008</v>
      </c>
      <c r="D220" s="373">
        <f t="shared" si="25"/>
        <v>575.44452000000013</v>
      </c>
      <c r="E220" s="722">
        <f t="shared" si="26"/>
        <v>621.48008160000018</v>
      </c>
      <c r="F220" s="715">
        <f t="shared" si="27"/>
        <v>621.49</v>
      </c>
      <c r="G220" s="313"/>
      <c r="H220" s="313" t="s">
        <v>3629</v>
      </c>
      <c r="I220" s="312" t="s">
        <v>3638</v>
      </c>
      <c r="J220" s="313" t="s">
        <v>3625</v>
      </c>
      <c r="K220" s="314" t="s">
        <v>1712</v>
      </c>
    </row>
    <row r="221" spans="1:11" ht="15" customHeight="1">
      <c r="A221" s="48"/>
      <c r="B221" s="701" t="s">
        <v>1951</v>
      </c>
      <c r="C221" s="602">
        <v>484.5174545454546</v>
      </c>
      <c r="D221" s="348">
        <f t="shared" si="25"/>
        <v>499.05297818181828</v>
      </c>
      <c r="E221" s="634">
        <f t="shared" si="26"/>
        <v>538.97721643636373</v>
      </c>
      <c r="F221" s="716">
        <f t="shared" si="27"/>
        <v>538.98</v>
      </c>
      <c r="G221" s="263"/>
      <c r="H221" s="263" t="s">
        <v>3629</v>
      </c>
      <c r="I221" s="700" t="s">
        <v>3638</v>
      </c>
      <c r="J221" s="263" t="s">
        <v>3627</v>
      </c>
      <c r="K221" s="264" t="s">
        <v>1712</v>
      </c>
    </row>
    <row r="222" spans="1:11" ht="15" customHeight="1" thickBot="1">
      <c r="A222" s="54"/>
      <c r="B222" s="710" t="s">
        <v>1952</v>
      </c>
      <c r="C222" s="603">
        <v>422.71200000000005</v>
      </c>
      <c r="D222" s="349">
        <f t="shared" si="25"/>
        <v>435.39336000000009</v>
      </c>
      <c r="E222" s="720">
        <f t="shared" si="26"/>
        <v>470.22482880000013</v>
      </c>
      <c r="F222" s="717">
        <f t="shared" si="27"/>
        <v>470.23</v>
      </c>
      <c r="G222" s="698"/>
      <c r="H222" s="698" t="s">
        <v>3629</v>
      </c>
      <c r="I222" s="292" t="s">
        <v>3638</v>
      </c>
      <c r="J222" s="698" t="s">
        <v>3628</v>
      </c>
      <c r="K222" s="277" t="s">
        <v>1712</v>
      </c>
    </row>
    <row r="223" spans="1:11" ht="15" customHeight="1" thickBot="1">
      <c r="A223" s="285"/>
      <c r="B223" s="419"/>
      <c r="C223" s="419"/>
      <c r="D223" s="419"/>
      <c r="E223" s="419"/>
      <c r="F223" s="419"/>
      <c r="G223" s="419"/>
      <c r="H223" s="419"/>
      <c r="I223" s="419"/>
      <c r="J223" s="419"/>
      <c r="K223" s="498"/>
    </row>
    <row r="224" spans="1:11" ht="15" customHeight="1">
      <c r="A224" s="45"/>
      <c r="B224" s="73" t="s">
        <v>4051</v>
      </c>
      <c r="C224" s="66"/>
      <c r="D224" s="66"/>
      <c r="E224" s="66"/>
      <c r="F224" s="66"/>
      <c r="G224" s="66"/>
      <c r="H224" s="66"/>
      <c r="I224" s="66"/>
      <c r="J224" s="66"/>
      <c r="K224" s="67"/>
    </row>
    <row r="225" spans="1:11" ht="15" customHeight="1" thickBot="1">
      <c r="A225" s="48"/>
      <c r="B225" s="127" t="s">
        <v>19</v>
      </c>
      <c r="C225" s="224"/>
      <c r="D225" s="224" t="s">
        <v>3930</v>
      </c>
      <c r="E225" s="224" t="s">
        <v>4055</v>
      </c>
      <c r="F225" s="224" t="s">
        <v>3930</v>
      </c>
      <c r="G225" s="224"/>
      <c r="H225" s="129" t="s">
        <v>1597</v>
      </c>
      <c r="I225" s="224" t="s">
        <v>1583</v>
      </c>
      <c r="J225" s="129" t="s">
        <v>3626</v>
      </c>
      <c r="K225" s="130" t="s">
        <v>1584</v>
      </c>
    </row>
    <row r="226" spans="1:11" ht="15" customHeight="1">
      <c r="A226" s="48"/>
      <c r="B226" s="709" t="s">
        <v>1953</v>
      </c>
      <c r="C226" s="373">
        <v>605.59527272727269</v>
      </c>
      <c r="D226" s="373">
        <f t="shared" ref="D226:D237" si="28">C226*1.03</f>
        <v>623.76313090909093</v>
      </c>
      <c r="E226" s="722">
        <f t="shared" ref="E226:E237" si="29">D226*1.08</f>
        <v>673.66418138181825</v>
      </c>
      <c r="F226" s="715">
        <f t="shared" ref="F226:F237" si="30">ROUNDUP(E226,2)</f>
        <v>673.67</v>
      </c>
      <c r="G226" s="313"/>
      <c r="H226" s="313" t="s">
        <v>3623</v>
      </c>
      <c r="I226" s="312" t="s">
        <v>3639</v>
      </c>
      <c r="J226" s="313" t="s">
        <v>3625</v>
      </c>
      <c r="K226" s="314" t="s">
        <v>1712</v>
      </c>
    </row>
    <row r="227" spans="1:11" ht="15" customHeight="1">
      <c r="A227" s="48"/>
      <c r="B227" s="701" t="s">
        <v>1954</v>
      </c>
      <c r="C227" s="348">
        <v>531.42872727272731</v>
      </c>
      <c r="D227" s="348">
        <f t="shared" si="28"/>
        <v>547.3715890909092</v>
      </c>
      <c r="E227" s="634">
        <f t="shared" si="29"/>
        <v>591.16131621818192</v>
      </c>
      <c r="F227" s="716">
        <f t="shared" si="30"/>
        <v>591.16999999999996</v>
      </c>
      <c r="G227" s="263"/>
      <c r="H227" s="263" t="s">
        <v>3623</v>
      </c>
      <c r="I227" s="700" t="s">
        <v>3639</v>
      </c>
      <c r="J227" s="263" t="s">
        <v>3627</v>
      </c>
      <c r="K227" s="264" t="s">
        <v>1712</v>
      </c>
    </row>
    <row r="228" spans="1:11" ht="15" customHeight="1" thickBot="1">
      <c r="A228" s="54"/>
      <c r="B228" s="710" t="s">
        <v>1955</v>
      </c>
      <c r="C228" s="349">
        <v>469.63309090909092</v>
      </c>
      <c r="D228" s="349">
        <f t="shared" si="28"/>
        <v>483.72208363636366</v>
      </c>
      <c r="E228" s="720">
        <f t="shared" si="29"/>
        <v>522.4198503272728</v>
      </c>
      <c r="F228" s="717">
        <f t="shared" si="30"/>
        <v>522.41999999999996</v>
      </c>
      <c r="G228" s="698"/>
      <c r="H228" s="698" t="s">
        <v>3623</v>
      </c>
      <c r="I228" s="292" t="s">
        <v>3639</v>
      </c>
      <c r="J228" s="698" t="s">
        <v>3628</v>
      </c>
      <c r="K228" s="277" t="s">
        <v>1712</v>
      </c>
    </row>
    <row r="229" spans="1:11" ht="15" customHeight="1">
      <c r="A229" s="45"/>
      <c r="B229" s="709" t="s">
        <v>1956</v>
      </c>
      <c r="C229" s="373">
        <v>566.04763636363634</v>
      </c>
      <c r="D229" s="373">
        <f t="shared" si="28"/>
        <v>583.0290654545455</v>
      </c>
      <c r="E229" s="722">
        <f t="shared" si="29"/>
        <v>629.67139069090922</v>
      </c>
      <c r="F229" s="715">
        <f t="shared" si="30"/>
        <v>629.67999999999995</v>
      </c>
      <c r="G229" s="313"/>
      <c r="H229" s="313" t="s">
        <v>3623</v>
      </c>
      <c r="I229" s="312" t="s">
        <v>3640</v>
      </c>
      <c r="J229" s="313" t="s">
        <v>3625</v>
      </c>
      <c r="K229" s="314" t="s">
        <v>1712</v>
      </c>
    </row>
    <row r="230" spans="1:11" ht="15" customHeight="1">
      <c r="A230" s="48"/>
      <c r="B230" s="701" t="s">
        <v>1957</v>
      </c>
      <c r="C230" s="348">
        <v>491.85163636363637</v>
      </c>
      <c r="D230" s="348">
        <f t="shared" si="28"/>
        <v>506.60718545454546</v>
      </c>
      <c r="E230" s="634">
        <f t="shared" si="29"/>
        <v>547.13576029090916</v>
      </c>
      <c r="F230" s="716">
        <f t="shared" si="30"/>
        <v>547.14</v>
      </c>
      <c r="G230" s="263"/>
      <c r="H230" s="263" t="s">
        <v>3623</v>
      </c>
      <c r="I230" s="700" t="s">
        <v>3640</v>
      </c>
      <c r="J230" s="263" t="s">
        <v>3627</v>
      </c>
      <c r="K230" s="264" t="s">
        <v>1712</v>
      </c>
    </row>
    <row r="231" spans="1:11" ht="15" customHeight="1" thickBot="1">
      <c r="A231" s="54"/>
      <c r="B231" s="710" t="s">
        <v>1958</v>
      </c>
      <c r="C231" s="349">
        <v>430.08545454545458</v>
      </c>
      <c r="D231" s="349">
        <f t="shared" si="28"/>
        <v>442.98801818181823</v>
      </c>
      <c r="E231" s="720">
        <f t="shared" si="29"/>
        <v>478.42705963636371</v>
      </c>
      <c r="F231" s="717">
        <f t="shared" si="30"/>
        <v>478.43</v>
      </c>
      <c r="G231" s="698"/>
      <c r="H231" s="698" t="s">
        <v>3623</v>
      </c>
      <c r="I231" s="292" t="s">
        <v>3640</v>
      </c>
      <c r="J231" s="698" t="s">
        <v>3628</v>
      </c>
      <c r="K231" s="277" t="s">
        <v>1712</v>
      </c>
    </row>
    <row r="232" spans="1:11" ht="15" customHeight="1">
      <c r="A232" s="45"/>
      <c r="B232" s="709" t="s">
        <v>1959</v>
      </c>
      <c r="C232" s="373">
        <v>610.49454545454546</v>
      </c>
      <c r="D232" s="373">
        <f t="shared" si="28"/>
        <v>628.80938181818181</v>
      </c>
      <c r="E232" s="722">
        <f t="shared" si="29"/>
        <v>679.11413236363637</v>
      </c>
      <c r="F232" s="715">
        <f t="shared" si="30"/>
        <v>679.12</v>
      </c>
      <c r="G232" s="313"/>
      <c r="H232" s="313" t="s">
        <v>3629</v>
      </c>
      <c r="I232" s="312" t="s">
        <v>3641</v>
      </c>
      <c r="J232" s="313" t="s">
        <v>3625</v>
      </c>
      <c r="K232" s="314" t="s">
        <v>1712</v>
      </c>
    </row>
    <row r="233" spans="1:11" ht="15" customHeight="1">
      <c r="A233" s="48"/>
      <c r="B233" s="701" t="s">
        <v>1960</v>
      </c>
      <c r="C233" s="348">
        <v>536.32800000000009</v>
      </c>
      <c r="D233" s="348">
        <f t="shared" si="28"/>
        <v>552.41784000000007</v>
      </c>
      <c r="E233" s="634">
        <f t="shared" si="29"/>
        <v>596.61126720000016</v>
      </c>
      <c r="F233" s="716">
        <f t="shared" si="30"/>
        <v>596.62</v>
      </c>
      <c r="G233" s="263"/>
      <c r="H233" s="263" t="s">
        <v>3629</v>
      </c>
      <c r="I233" s="700" t="s">
        <v>3641</v>
      </c>
      <c r="J233" s="263" t="s">
        <v>3627</v>
      </c>
      <c r="K233" s="264" t="s">
        <v>1712</v>
      </c>
    </row>
    <row r="234" spans="1:11" ht="15" customHeight="1" thickBot="1">
      <c r="A234" s="54"/>
      <c r="B234" s="710" t="s">
        <v>1961</v>
      </c>
      <c r="C234" s="349">
        <v>474.5323636363637</v>
      </c>
      <c r="D234" s="349">
        <f t="shared" si="28"/>
        <v>488.76833454545465</v>
      </c>
      <c r="E234" s="720">
        <f t="shared" si="29"/>
        <v>527.86980130909103</v>
      </c>
      <c r="F234" s="717">
        <f t="shared" si="30"/>
        <v>527.87</v>
      </c>
      <c r="G234" s="698"/>
      <c r="H234" s="698" t="s">
        <v>3629</v>
      </c>
      <c r="I234" s="292" t="s">
        <v>3641</v>
      </c>
      <c r="J234" s="698" t="s">
        <v>3628</v>
      </c>
      <c r="K234" s="277" t="s">
        <v>1712</v>
      </c>
    </row>
    <row r="235" spans="1:11" ht="15" customHeight="1">
      <c r="A235" s="45"/>
      <c r="B235" s="709" t="s">
        <v>1962</v>
      </c>
      <c r="C235" s="373">
        <v>571.05490909090918</v>
      </c>
      <c r="D235" s="373">
        <f t="shared" si="28"/>
        <v>588.18655636363644</v>
      </c>
      <c r="E235" s="722">
        <f t="shared" si="29"/>
        <v>635.24148087272738</v>
      </c>
      <c r="F235" s="715">
        <f t="shared" si="30"/>
        <v>635.25</v>
      </c>
      <c r="G235" s="313"/>
      <c r="H235" s="313" t="s">
        <v>3629</v>
      </c>
      <c r="I235" s="312" t="s">
        <v>3642</v>
      </c>
      <c r="J235" s="313" t="s">
        <v>3625</v>
      </c>
      <c r="K235" s="314" t="s">
        <v>1712</v>
      </c>
    </row>
    <row r="236" spans="1:11" ht="15" customHeight="1">
      <c r="A236" s="48"/>
      <c r="B236" s="701" t="s">
        <v>1963</v>
      </c>
      <c r="C236" s="348">
        <v>496.88836363636369</v>
      </c>
      <c r="D236" s="348">
        <f t="shared" si="28"/>
        <v>511.79501454545459</v>
      </c>
      <c r="E236" s="634">
        <f t="shared" si="29"/>
        <v>552.73861570909105</v>
      </c>
      <c r="F236" s="716">
        <f t="shared" si="30"/>
        <v>552.74</v>
      </c>
      <c r="G236" s="263"/>
      <c r="H236" s="263" t="s">
        <v>3629</v>
      </c>
      <c r="I236" s="700" t="s">
        <v>3642</v>
      </c>
      <c r="J236" s="263" t="s">
        <v>3627</v>
      </c>
      <c r="K236" s="264" t="s">
        <v>1712</v>
      </c>
    </row>
    <row r="237" spans="1:11" ht="15" customHeight="1" thickBot="1">
      <c r="A237" s="54"/>
      <c r="B237" s="710" t="s">
        <v>1964</v>
      </c>
      <c r="C237" s="349">
        <v>435.08290909090914</v>
      </c>
      <c r="D237" s="349">
        <f t="shared" si="28"/>
        <v>448.1353963636364</v>
      </c>
      <c r="E237" s="720">
        <f t="shared" si="29"/>
        <v>483.98622807272733</v>
      </c>
      <c r="F237" s="717">
        <f t="shared" si="30"/>
        <v>483.99</v>
      </c>
      <c r="G237" s="698"/>
      <c r="H237" s="698" t="s">
        <v>3629</v>
      </c>
      <c r="I237" s="292" t="s">
        <v>3642</v>
      </c>
      <c r="J237" s="698" t="s">
        <v>3628</v>
      </c>
      <c r="K237" s="277" t="s">
        <v>1712</v>
      </c>
    </row>
    <row r="238" spans="1:11" ht="15" customHeight="1" thickBot="1">
      <c r="A238" s="285"/>
      <c r="B238" s="419"/>
      <c r="C238" s="419"/>
      <c r="D238" s="419"/>
      <c r="E238" s="419"/>
      <c r="F238" s="419"/>
      <c r="G238" s="419"/>
      <c r="H238" s="419"/>
      <c r="I238" s="419"/>
      <c r="J238" s="419"/>
      <c r="K238" s="498"/>
    </row>
    <row r="239" spans="1:11" ht="15" customHeight="1">
      <c r="A239" s="45"/>
      <c r="B239" s="58" t="s">
        <v>4052</v>
      </c>
      <c r="C239" s="46"/>
      <c r="D239" s="46"/>
      <c r="E239" s="46"/>
      <c r="F239" s="46"/>
      <c r="G239" s="46"/>
      <c r="H239" s="46"/>
      <c r="I239" s="46"/>
      <c r="J239" s="46"/>
      <c r="K239" s="47"/>
    </row>
    <row r="240" spans="1:11" ht="15" customHeight="1" thickBot="1">
      <c r="A240" s="48"/>
      <c r="B240" s="127" t="s">
        <v>19</v>
      </c>
      <c r="C240" s="224"/>
      <c r="D240" s="224" t="s">
        <v>3930</v>
      </c>
      <c r="E240" s="224" t="s">
        <v>4055</v>
      </c>
      <c r="F240" s="224" t="s">
        <v>3930</v>
      </c>
      <c r="G240" s="224"/>
      <c r="H240" s="129" t="s">
        <v>1597</v>
      </c>
      <c r="I240" s="224" t="s">
        <v>1583</v>
      </c>
      <c r="J240" s="129" t="s">
        <v>3626</v>
      </c>
      <c r="K240" s="130" t="s">
        <v>1584</v>
      </c>
    </row>
    <row r="241" spans="1:11" ht="15" customHeight="1">
      <c r="A241" s="48"/>
      <c r="B241" s="709" t="s">
        <v>1965</v>
      </c>
      <c r="C241" s="373">
        <v>673.06581818181826</v>
      </c>
      <c r="D241" s="373">
        <f t="shared" ref="D241:D255" si="31">C241*1.03</f>
        <v>693.25779272727277</v>
      </c>
      <c r="E241" s="722">
        <f t="shared" ref="E241:E255" si="32">D241*1.08</f>
        <v>748.71841614545463</v>
      </c>
      <c r="F241" s="715">
        <f t="shared" ref="F241:F255" si="33">ROUNDUP(E241,2)</f>
        <v>748.72</v>
      </c>
      <c r="G241" s="313"/>
      <c r="H241" s="313" t="s">
        <v>3623</v>
      </c>
      <c r="I241" s="312" t="s">
        <v>3643</v>
      </c>
      <c r="J241" s="313" t="s">
        <v>3625</v>
      </c>
      <c r="K241" s="314" t="s">
        <v>1712</v>
      </c>
    </row>
    <row r="242" spans="1:11" ht="15" customHeight="1">
      <c r="A242" s="48"/>
      <c r="B242" s="701" t="s">
        <v>1966</v>
      </c>
      <c r="C242" s="348">
        <v>598.89927272727277</v>
      </c>
      <c r="D242" s="348">
        <f t="shared" si="31"/>
        <v>616.86625090909092</v>
      </c>
      <c r="E242" s="634">
        <f t="shared" si="32"/>
        <v>666.2155509818183</v>
      </c>
      <c r="F242" s="716">
        <f t="shared" si="33"/>
        <v>666.22</v>
      </c>
      <c r="G242" s="263"/>
      <c r="H242" s="263" t="s">
        <v>3623</v>
      </c>
      <c r="I242" s="700" t="s">
        <v>3643</v>
      </c>
      <c r="J242" s="263" t="s">
        <v>3627</v>
      </c>
      <c r="K242" s="264" t="s">
        <v>1712</v>
      </c>
    </row>
    <row r="243" spans="1:11" ht="15" customHeight="1" thickBot="1">
      <c r="A243" s="54"/>
      <c r="B243" s="710" t="s">
        <v>1967</v>
      </c>
      <c r="C243" s="349">
        <v>537.14290909090914</v>
      </c>
      <c r="D243" s="349">
        <f t="shared" si="31"/>
        <v>553.25719636363647</v>
      </c>
      <c r="E243" s="720">
        <f t="shared" si="32"/>
        <v>597.51777207272744</v>
      </c>
      <c r="F243" s="717">
        <f t="shared" si="33"/>
        <v>597.52</v>
      </c>
      <c r="G243" s="698"/>
      <c r="H243" s="698" t="s">
        <v>3623</v>
      </c>
      <c r="I243" s="292" t="s">
        <v>3643</v>
      </c>
      <c r="J243" s="698" t="s">
        <v>3628</v>
      </c>
      <c r="K243" s="277" t="s">
        <v>1712</v>
      </c>
    </row>
    <row r="244" spans="1:11" ht="15" customHeight="1">
      <c r="A244" s="45"/>
      <c r="B244" s="709" t="s">
        <v>1968</v>
      </c>
      <c r="C244" s="373">
        <v>600.71563636363646</v>
      </c>
      <c r="D244" s="373">
        <f t="shared" si="31"/>
        <v>618.7371054545456</v>
      </c>
      <c r="E244" s="722">
        <f t="shared" si="32"/>
        <v>668.23607389090932</v>
      </c>
      <c r="F244" s="715">
        <f t="shared" si="33"/>
        <v>668.24</v>
      </c>
      <c r="G244" s="313"/>
      <c r="H244" s="313" t="s">
        <v>3623</v>
      </c>
      <c r="I244" s="312" t="s">
        <v>3644</v>
      </c>
      <c r="J244" s="313" t="s">
        <v>3625</v>
      </c>
      <c r="K244" s="314" t="s">
        <v>1712</v>
      </c>
    </row>
    <row r="245" spans="1:11" ht="15" customHeight="1">
      <c r="A245" s="48"/>
      <c r="B245" s="701" t="s">
        <v>1969</v>
      </c>
      <c r="C245" s="348">
        <v>526.54909090909086</v>
      </c>
      <c r="D245" s="348">
        <f t="shared" si="31"/>
        <v>542.34556363636364</v>
      </c>
      <c r="E245" s="634">
        <f t="shared" si="32"/>
        <v>585.73320872727277</v>
      </c>
      <c r="F245" s="716">
        <f t="shared" si="33"/>
        <v>585.74</v>
      </c>
      <c r="G245" s="263"/>
      <c r="H245" s="263" t="s">
        <v>3623</v>
      </c>
      <c r="I245" s="700" t="s">
        <v>3644</v>
      </c>
      <c r="J245" s="263" t="s">
        <v>3627</v>
      </c>
      <c r="K245" s="264" t="s">
        <v>1712</v>
      </c>
    </row>
    <row r="246" spans="1:11" ht="15" customHeight="1" thickBot="1">
      <c r="A246" s="54"/>
      <c r="B246" s="710" t="s">
        <v>1970</v>
      </c>
      <c r="C246" s="349">
        <v>524.81127272727281</v>
      </c>
      <c r="D246" s="349">
        <f t="shared" si="31"/>
        <v>540.555610909091</v>
      </c>
      <c r="E246" s="720">
        <f t="shared" si="32"/>
        <v>583.80005978181828</v>
      </c>
      <c r="F246" s="717">
        <f t="shared" si="33"/>
        <v>583.80999999999995</v>
      </c>
      <c r="G246" s="698"/>
      <c r="H246" s="698" t="s">
        <v>3623</v>
      </c>
      <c r="I246" s="292" t="s">
        <v>3644</v>
      </c>
      <c r="J246" s="698" t="s">
        <v>3628</v>
      </c>
      <c r="K246" s="277" t="s">
        <v>1712</v>
      </c>
    </row>
    <row r="247" spans="1:11" ht="15" customHeight="1">
      <c r="A247" s="45"/>
      <c r="B247" s="709" t="s">
        <v>1971</v>
      </c>
      <c r="C247" s="373">
        <v>679.81090909090915</v>
      </c>
      <c r="D247" s="373">
        <f t="shared" si="31"/>
        <v>700.20523636363646</v>
      </c>
      <c r="E247" s="722">
        <f t="shared" si="32"/>
        <v>756.22165527272739</v>
      </c>
      <c r="F247" s="715">
        <f t="shared" si="33"/>
        <v>756.23</v>
      </c>
      <c r="G247" s="313"/>
      <c r="H247" s="313" t="s">
        <v>3629</v>
      </c>
      <c r="I247" s="312" t="s">
        <v>3645</v>
      </c>
      <c r="J247" s="313" t="s">
        <v>3625</v>
      </c>
      <c r="K247" s="314" t="s">
        <v>1712</v>
      </c>
    </row>
    <row r="248" spans="1:11" ht="15" customHeight="1">
      <c r="A248" s="48"/>
      <c r="B248" s="701" t="s">
        <v>1972</v>
      </c>
      <c r="C248" s="348">
        <v>605.65418181818188</v>
      </c>
      <c r="D248" s="348">
        <f t="shared" si="31"/>
        <v>623.82380727272732</v>
      </c>
      <c r="E248" s="634">
        <f t="shared" si="32"/>
        <v>673.7297118545456</v>
      </c>
      <c r="F248" s="716">
        <f t="shared" si="33"/>
        <v>673.73</v>
      </c>
      <c r="G248" s="263"/>
      <c r="H248" s="263" t="s">
        <v>3629</v>
      </c>
      <c r="I248" s="700" t="s">
        <v>3645</v>
      </c>
      <c r="J248" s="263" t="s">
        <v>3627</v>
      </c>
      <c r="K248" s="264" t="s">
        <v>1712</v>
      </c>
    </row>
    <row r="249" spans="1:11" ht="15" customHeight="1" thickBot="1">
      <c r="A249" s="54"/>
      <c r="B249" s="710" t="s">
        <v>1973</v>
      </c>
      <c r="C249" s="349">
        <v>543.85854545454549</v>
      </c>
      <c r="D249" s="349">
        <f t="shared" si="31"/>
        <v>560.1743018181819</v>
      </c>
      <c r="E249" s="720">
        <f t="shared" si="32"/>
        <v>604.98824596363647</v>
      </c>
      <c r="F249" s="717">
        <f t="shared" si="33"/>
        <v>604.99</v>
      </c>
      <c r="G249" s="698"/>
      <c r="H249" s="698" t="s">
        <v>3629</v>
      </c>
      <c r="I249" s="292" t="s">
        <v>3645</v>
      </c>
      <c r="J249" s="698" t="s">
        <v>3628</v>
      </c>
      <c r="K249" s="277" t="s">
        <v>1712</v>
      </c>
    </row>
    <row r="250" spans="1:11" ht="15" customHeight="1">
      <c r="A250" s="45"/>
      <c r="B250" s="709" t="s">
        <v>1974</v>
      </c>
      <c r="C250" s="373">
        <v>630.36654545454553</v>
      </c>
      <c r="D250" s="373">
        <f t="shared" si="31"/>
        <v>649.27754181818193</v>
      </c>
      <c r="E250" s="722">
        <f t="shared" si="32"/>
        <v>701.2197451636365</v>
      </c>
      <c r="F250" s="715">
        <f t="shared" si="33"/>
        <v>701.22</v>
      </c>
      <c r="G250" s="313"/>
      <c r="H250" s="313" t="s">
        <v>3629</v>
      </c>
      <c r="I250" s="312" t="s">
        <v>3647</v>
      </c>
      <c r="J250" s="313" t="s">
        <v>3625</v>
      </c>
      <c r="K250" s="314" t="s">
        <v>1712</v>
      </c>
    </row>
    <row r="251" spans="1:11" ht="15" customHeight="1">
      <c r="A251" s="48"/>
      <c r="B251" s="701" t="s">
        <v>1975</v>
      </c>
      <c r="C251" s="348">
        <v>556.20000000000005</v>
      </c>
      <c r="D251" s="348">
        <f t="shared" si="31"/>
        <v>572.88600000000008</v>
      </c>
      <c r="E251" s="634">
        <f t="shared" si="32"/>
        <v>618.71688000000017</v>
      </c>
      <c r="F251" s="716">
        <f t="shared" si="33"/>
        <v>618.72</v>
      </c>
      <c r="G251" s="263"/>
      <c r="H251" s="263" t="s">
        <v>3629</v>
      </c>
      <c r="I251" s="700" t="s">
        <v>3647</v>
      </c>
      <c r="J251" s="263" t="s">
        <v>3627</v>
      </c>
      <c r="K251" s="264" t="s">
        <v>1712</v>
      </c>
    </row>
    <row r="252" spans="1:11" ht="15" customHeight="1" thickBot="1">
      <c r="A252" s="54"/>
      <c r="B252" s="710" t="s">
        <v>1976</v>
      </c>
      <c r="C252" s="349">
        <v>482.04327272727272</v>
      </c>
      <c r="D252" s="349">
        <f t="shared" si="31"/>
        <v>496.50457090909094</v>
      </c>
      <c r="E252" s="720">
        <f t="shared" si="32"/>
        <v>536.22493658181827</v>
      </c>
      <c r="F252" s="717">
        <f t="shared" si="33"/>
        <v>536.23</v>
      </c>
      <c r="G252" s="698"/>
      <c r="H252" s="698" t="s">
        <v>3629</v>
      </c>
      <c r="I252" s="292" t="s">
        <v>3647</v>
      </c>
      <c r="J252" s="698" t="s">
        <v>3628</v>
      </c>
      <c r="K252" s="277" t="s">
        <v>1712</v>
      </c>
    </row>
    <row r="253" spans="1:11" ht="15" customHeight="1">
      <c r="A253" s="45"/>
      <c r="B253" s="713" t="s">
        <v>1977</v>
      </c>
      <c r="C253" s="436">
        <v>603.18000000000006</v>
      </c>
      <c r="D253" s="436">
        <f t="shared" si="31"/>
        <v>621.2754000000001</v>
      </c>
      <c r="E253" s="721">
        <f t="shared" si="32"/>
        <v>670.97743200000014</v>
      </c>
      <c r="F253" s="704">
        <f t="shared" si="33"/>
        <v>670.98</v>
      </c>
      <c r="G253" s="391"/>
      <c r="H253" s="391" t="s">
        <v>3629</v>
      </c>
      <c r="I253" s="398" t="s">
        <v>3646</v>
      </c>
      <c r="J253" s="391" t="s">
        <v>3625</v>
      </c>
      <c r="K253" s="437" t="s">
        <v>1712</v>
      </c>
    </row>
    <row r="254" spans="1:11" ht="15" customHeight="1">
      <c r="A254" s="48"/>
      <c r="B254" s="701" t="s">
        <v>1978</v>
      </c>
      <c r="C254" s="348">
        <v>529.01345454545458</v>
      </c>
      <c r="D254" s="348">
        <f t="shared" si="31"/>
        <v>544.88385818181825</v>
      </c>
      <c r="E254" s="634">
        <f t="shared" si="32"/>
        <v>588.47456683636381</v>
      </c>
      <c r="F254" s="716">
        <f t="shared" si="33"/>
        <v>588.48</v>
      </c>
      <c r="G254" s="263"/>
      <c r="H254" s="263" t="s">
        <v>3629</v>
      </c>
      <c r="I254" s="262" t="s">
        <v>3646</v>
      </c>
      <c r="J254" s="263" t="s">
        <v>3627</v>
      </c>
      <c r="K254" s="264" t="s">
        <v>1712</v>
      </c>
    </row>
    <row r="255" spans="1:11" ht="15" customHeight="1" thickBot="1">
      <c r="A255" s="54"/>
      <c r="B255" s="710" t="s">
        <v>1979</v>
      </c>
      <c r="C255" s="349">
        <v>467.20800000000008</v>
      </c>
      <c r="D255" s="349">
        <f t="shared" si="31"/>
        <v>481.22424000000012</v>
      </c>
      <c r="E255" s="634">
        <f t="shared" si="32"/>
        <v>519.72217920000014</v>
      </c>
      <c r="F255" s="716">
        <f t="shared" si="33"/>
        <v>519.73</v>
      </c>
      <c r="G255" s="276"/>
      <c r="H255" s="276" t="s">
        <v>3629</v>
      </c>
      <c r="I255" s="292" t="s">
        <v>3646</v>
      </c>
      <c r="J255" s="276" t="s">
        <v>3628</v>
      </c>
      <c r="K255" s="277" t="s">
        <v>1712</v>
      </c>
    </row>
    <row r="256" spans="1:11" ht="15" customHeight="1" thickBot="1">
      <c r="A256" s="285"/>
      <c r="B256" s="122"/>
      <c r="C256" s="122"/>
      <c r="D256" s="122"/>
      <c r="E256" s="122"/>
      <c r="F256" s="122"/>
      <c r="G256" s="122"/>
      <c r="H256" s="122"/>
      <c r="I256" s="122"/>
      <c r="J256" s="122"/>
      <c r="K256" s="288"/>
    </row>
    <row r="257" spans="1:11" ht="15" customHeight="1">
      <c r="A257" s="45"/>
      <c r="B257" s="444" t="s">
        <v>10</v>
      </c>
      <c r="C257" s="46"/>
      <c r="D257" s="46"/>
      <c r="E257" s="46"/>
      <c r="F257" s="46"/>
      <c r="G257" s="46"/>
      <c r="H257" s="46"/>
      <c r="I257" s="46"/>
      <c r="J257" s="46"/>
      <c r="K257" s="47"/>
    </row>
    <row r="258" spans="1:11" ht="15" customHeight="1">
      <c r="A258" s="48"/>
      <c r="B258" s="127" t="s">
        <v>19</v>
      </c>
      <c r="C258" s="224"/>
      <c r="D258" s="224" t="s">
        <v>3930</v>
      </c>
      <c r="E258" s="224" t="s">
        <v>4055</v>
      </c>
      <c r="F258" s="224" t="s">
        <v>3930</v>
      </c>
      <c r="G258" s="224"/>
      <c r="H258" s="129" t="s">
        <v>1597</v>
      </c>
      <c r="I258" s="224" t="s">
        <v>1583</v>
      </c>
      <c r="J258" s="129" t="s">
        <v>3626</v>
      </c>
      <c r="K258" s="130" t="s">
        <v>1584</v>
      </c>
    </row>
    <row r="259" spans="1:11" ht="15" customHeight="1">
      <c r="A259" s="48"/>
      <c r="B259" s="705" t="s">
        <v>1980</v>
      </c>
      <c r="C259" s="347">
        <v>607.23490909090913</v>
      </c>
      <c r="D259" s="347">
        <f t="shared" ref="D259:D264" si="34">C259*1.03</f>
        <v>625.45195636363644</v>
      </c>
      <c r="E259" s="634">
        <f t="shared" ref="E259:E264" si="35">D259*1.08</f>
        <v>675.48811287272736</v>
      </c>
      <c r="F259" s="718">
        <f t="shared" ref="F259:F264" si="36">ROUNDUP(E259,2)</f>
        <v>675.49</v>
      </c>
      <c r="G259" s="696"/>
      <c r="H259" s="696" t="s">
        <v>3623</v>
      </c>
      <c r="I259" s="699" t="s">
        <v>3648</v>
      </c>
      <c r="J259" s="696" t="s">
        <v>3625</v>
      </c>
      <c r="K259" s="258" t="s">
        <v>1712</v>
      </c>
    </row>
    <row r="260" spans="1:11" ht="15" customHeight="1">
      <c r="A260" s="48"/>
      <c r="B260" s="701" t="s">
        <v>1981</v>
      </c>
      <c r="C260" s="348">
        <v>533.06836363636364</v>
      </c>
      <c r="D260" s="348">
        <f t="shared" si="34"/>
        <v>549.06041454545459</v>
      </c>
      <c r="E260" s="634">
        <f t="shared" si="35"/>
        <v>592.98524770909103</v>
      </c>
      <c r="F260" s="716">
        <f t="shared" si="36"/>
        <v>592.99</v>
      </c>
      <c r="G260" s="263"/>
      <c r="H260" s="263" t="s">
        <v>3623</v>
      </c>
      <c r="I260" s="700" t="s">
        <v>3648</v>
      </c>
      <c r="J260" s="263" t="s">
        <v>3627</v>
      </c>
      <c r="K260" s="264" t="s">
        <v>1712</v>
      </c>
    </row>
    <row r="261" spans="1:11" ht="15" customHeight="1" thickBot="1">
      <c r="A261" s="54"/>
      <c r="B261" s="706" t="s">
        <v>1982</v>
      </c>
      <c r="C261" s="351">
        <v>471.26290909090915</v>
      </c>
      <c r="D261" s="351">
        <f t="shared" si="34"/>
        <v>485.40079636363646</v>
      </c>
      <c r="E261" s="723">
        <f t="shared" si="35"/>
        <v>524.23286007272736</v>
      </c>
      <c r="F261" s="703">
        <f t="shared" si="36"/>
        <v>524.24</v>
      </c>
      <c r="G261" s="697"/>
      <c r="H261" s="697" t="s">
        <v>3623</v>
      </c>
      <c r="I261" s="307" t="s">
        <v>3648</v>
      </c>
      <c r="J261" s="697" t="s">
        <v>3628</v>
      </c>
      <c r="K261" s="284" t="s">
        <v>1712</v>
      </c>
    </row>
    <row r="262" spans="1:11" ht="15" customHeight="1">
      <c r="A262" s="45"/>
      <c r="B262" s="709" t="s">
        <v>1983</v>
      </c>
      <c r="C262" s="373">
        <v>627.89236363636371</v>
      </c>
      <c r="D262" s="373">
        <f t="shared" si="34"/>
        <v>646.7291345454546</v>
      </c>
      <c r="E262" s="722">
        <f t="shared" si="35"/>
        <v>698.46746530909104</v>
      </c>
      <c r="F262" s="715">
        <f t="shared" si="36"/>
        <v>698.47</v>
      </c>
      <c r="G262" s="313"/>
      <c r="H262" s="313" t="s">
        <v>3629</v>
      </c>
      <c r="I262" s="312" t="s">
        <v>3649</v>
      </c>
      <c r="J262" s="313" t="s">
        <v>3625</v>
      </c>
      <c r="K262" s="314" t="s">
        <v>1712</v>
      </c>
    </row>
    <row r="263" spans="1:11" ht="15" customHeight="1">
      <c r="A263" s="48"/>
      <c r="B263" s="701" t="s">
        <v>1984</v>
      </c>
      <c r="C263" s="348">
        <v>553.72581818181823</v>
      </c>
      <c r="D263" s="348">
        <f t="shared" si="34"/>
        <v>570.33759272727275</v>
      </c>
      <c r="E263" s="634">
        <f t="shared" si="35"/>
        <v>615.9646001454546</v>
      </c>
      <c r="F263" s="716">
        <f t="shared" si="36"/>
        <v>615.97</v>
      </c>
      <c r="G263" s="263"/>
      <c r="H263" s="263" t="s">
        <v>3629</v>
      </c>
      <c r="I263" s="700" t="s">
        <v>3649</v>
      </c>
      <c r="J263" s="263" t="s">
        <v>3627</v>
      </c>
      <c r="K263" s="264" t="s">
        <v>1712</v>
      </c>
    </row>
    <row r="264" spans="1:11" ht="15" customHeight="1" thickBot="1">
      <c r="A264" s="54"/>
      <c r="B264" s="710" t="s">
        <v>1985</v>
      </c>
      <c r="C264" s="349">
        <v>491.93018181818184</v>
      </c>
      <c r="D264" s="349">
        <f t="shared" si="34"/>
        <v>506.68808727272733</v>
      </c>
      <c r="E264" s="720">
        <f t="shared" si="35"/>
        <v>547.22313425454558</v>
      </c>
      <c r="F264" s="717">
        <f t="shared" si="36"/>
        <v>547.23</v>
      </c>
      <c r="G264" s="698"/>
      <c r="H264" s="698" t="s">
        <v>3629</v>
      </c>
      <c r="I264" s="292" t="s">
        <v>3649</v>
      </c>
      <c r="J264" s="698" t="s">
        <v>3628</v>
      </c>
      <c r="K264" s="277" t="s">
        <v>1712</v>
      </c>
    </row>
    <row r="265" spans="1:11" ht="15" customHeight="1" thickBot="1">
      <c r="A265" s="285"/>
      <c r="B265" s="122"/>
      <c r="C265" s="122"/>
      <c r="D265" s="122"/>
      <c r="E265" s="122"/>
      <c r="F265" s="122"/>
      <c r="G265" s="122"/>
      <c r="H265" s="122"/>
      <c r="I265" s="122"/>
      <c r="J265" s="122"/>
      <c r="K265" s="288"/>
    </row>
    <row r="266" spans="1:11" ht="15" customHeight="1" thickBot="1">
      <c r="A266" s="86"/>
      <c r="B266" s="166" t="s">
        <v>1986</v>
      </c>
      <c r="C266" s="588"/>
      <c r="D266" s="588"/>
      <c r="E266" s="588"/>
      <c r="F266" s="588"/>
      <c r="G266" s="588"/>
      <c r="H266" s="588"/>
      <c r="I266" s="588"/>
      <c r="J266" s="588"/>
      <c r="K266" s="589"/>
    </row>
    <row r="267" spans="1:11" ht="15" customHeight="1">
      <c r="A267" s="45"/>
      <c r="B267" s="127" t="s">
        <v>19</v>
      </c>
      <c r="C267" s="224"/>
      <c r="D267" s="224" t="s">
        <v>3930</v>
      </c>
      <c r="E267" s="224" t="s">
        <v>4055</v>
      </c>
      <c r="F267" s="224" t="s">
        <v>3930</v>
      </c>
      <c r="G267" s="129" t="s">
        <v>1797</v>
      </c>
      <c r="H267" s="129"/>
      <c r="I267" s="129"/>
      <c r="J267" s="129"/>
      <c r="K267" s="130" t="s">
        <v>1699</v>
      </c>
    </row>
    <row r="268" spans="1:11" ht="50.1" customHeight="1" thickBot="1">
      <c r="A268" s="48"/>
      <c r="B268" s="190" t="s">
        <v>1798</v>
      </c>
      <c r="C268" s="370">
        <v>191.81</v>
      </c>
      <c r="D268" s="370">
        <f t="shared" ref="D268:D277" si="37">C268*1.03</f>
        <v>197.5643</v>
      </c>
      <c r="E268" s="720">
        <f t="shared" ref="E268:E277" si="38">D268*1.08</f>
        <v>213.36944400000002</v>
      </c>
      <c r="F268" s="350">
        <f t="shared" ref="F268:F277" si="39">ROUNDUP(E268,2)</f>
        <v>213.37</v>
      </c>
      <c r="G268" s="81" t="s">
        <v>1799</v>
      </c>
      <c r="H268" s="81"/>
      <c r="I268" s="81"/>
      <c r="J268" s="81"/>
      <c r="K268" s="82" t="s">
        <v>1800</v>
      </c>
    </row>
    <row r="269" spans="1:11" ht="50.1" customHeight="1" thickBot="1">
      <c r="A269" s="218"/>
      <c r="B269" s="376" t="s">
        <v>1801</v>
      </c>
      <c r="C269" s="372">
        <v>95.9</v>
      </c>
      <c r="D269" s="372">
        <f t="shared" si="37"/>
        <v>98.777000000000015</v>
      </c>
      <c r="E269" s="726">
        <f t="shared" si="38"/>
        <v>106.67916000000002</v>
      </c>
      <c r="F269" s="406">
        <f t="shared" si="39"/>
        <v>106.68</v>
      </c>
      <c r="G269" s="146" t="s">
        <v>1802</v>
      </c>
      <c r="H269" s="146"/>
      <c r="I269" s="146"/>
      <c r="J269" s="146"/>
      <c r="K269" s="147" t="s">
        <v>1800</v>
      </c>
    </row>
    <row r="270" spans="1:11" ht="50.1" customHeight="1" thickBot="1">
      <c r="A270" s="218"/>
      <c r="B270" s="376" t="s">
        <v>1803</v>
      </c>
      <c r="C270" s="372">
        <v>147.45999999999998</v>
      </c>
      <c r="D270" s="372">
        <f t="shared" si="37"/>
        <v>151.88379999999998</v>
      </c>
      <c r="E270" s="726">
        <f t="shared" si="38"/>
        <v>164.034504</v>
      </c>
      <c r="F270" s="406">
        <f t="shared" si="39"/>
        <v>164.04</v>
      </c>
      <c r="G270" s="146" t="s">
        <v>1804</v>
      </c>
      <c r="H270" s="146"/>
      <c r="I270" s="146"/>
      <c r="J270" s="146"/>
      <c r="K270" s="147" t="s">
        <v>1800</v>
      </c>
    </row>
    <row r="271" spans="1:11" ht="50.1" customHeight="1" thickBot="1">
      <c r="A271" s="45"/>
      <c r="B271" s="376" t="s">
        <v>1805</v>
      </c>
      <c r="C271" s="372">
        <v>177.17</v>
      </c>
      <c r="D271" s="372">
        <f t="shared" si="37"/>
        <v>182.48509999999999</v>
      </c>
      <c r="E271" s="726">
        <f t="shared" si="38"/>
        <v>197.08390800000001</v>
      </c>
      <c r="F271" s="406">
        <f t="shared" si="39"/>
        <v>197.09</v>
      </c>
      <c r="G271" s="146" t="s">
        <v>1806</v>
      </c>
      <c r="H271" s="146"/>
      <c r="I271" s="146"/>
      <c r="J271" s="146"/>
      <c r="K271" s="147" t="s">
        <v>1800</v>
      </c>
    </row>
    <row r="272" spans="1:11" ht="50.1" customHeight="1" thickBot="1">
      <c r="A272" s="218"/>
      <c r="B272" s="376" t="s">
        <v>1807</v>
      </c>
      <c r="C272" s="372">
        <v>94.63000000000001</v>
      </c>
      <c r="D272" s="372">
        <f t="shared" si="37"/>
        <v>97.468900000000019</v>
      </c>
      <c r="E272" s="726">
        <f t="shared" si="38"/>
        <v>105.26641200000003</v>
      </c>
      <c r="F272" s="406">
        <f t="shared" si="39"/>
        <v>105.27000000000001</v>
      </c>
      <c r="G272" s="146" t="s">
        <v>1808</v>
      </c>
      <c r="H272" s="146"/>
      <c r="I272" s="146"/>
      <c r="J272" s="146"/>
      <c r="K272" s="147" t="s">
        <v>1800</v>
      </c>
    </row>
    <row r="273" spans="1:11" ht="50.1" customHeight="1" thickBot="1">
      <c r="A273" s="45"/>
      <c r="B273" s="376" t="s">
        <v>1809</v>
      </c>
      <c r="C273" s="372">
        <v>131.63999999999999</v>
      </c>
      <c r="D273" s="372">
        <f t="shared" si="37"/>
        <v>135.58919999999998</v>
      </c>
      <c r="E273" s="726">
        <f t="shared" si="38"/>
        <v>146.43633599999998</v>
      </c>
      <c r="F273" s="406">
        <f t="shared" si="39"/>
        <v>146.44</v>
      </c>
      <c r="G273" s="146" t="s">
        <v>1810</v>
      </c>
      <c r="H273" s="146"/>
      <c r="I273" s="146"/>
      <c r="J273" s="146"/>
      <c r="K273" s="147" t="s">
        <v>1800</v>
      </c>
    </row>
    <row r="274" spans="1:11" ht="50.1" customHeight="1" thickBot="1">
      <c r="A274" s="218"/>
      <c r="B274" s="376" t="s">
        <v>4059</v>
      </c>
      <c r="C274" s="372">
        <v>302.13</v>
      </c>
      <c r="D274" s="372">
        <f t="shared" si="37"/>
        <v>311.19389999999999</v>
      </c>
      <c r="E274" s="726">
        <f t="shared" si="38"/>
        <v>336.08941199999998</v>
      </c>
      <c r="F274" s="406">
        <f t="shared" si="39"/>
        <v>336.09</v>
      </c>
      <c r="G274" s="146" t="s">
        <v>1811</v>
      </c>
      <c r="H274" s="146"/>
      <c r="I274" s="146"/>
      <c r="J274" s="146"/>
      <c r="K274" s="147" t="s">
        <v>1702</v>
      </c>
    </row>
    <row r="275" spans="1:11" ht="50.1" customHeight="1" thickBot="1">
      <c r="A275" s="218"/>
      <c r="B275" s="376" t="s">
        <v>1812</v>
      </c>
      <c r="C275" s="372">
        <v>26.630000000000003</v>
      </c>
      <c r="D275" s="372">
        <v>27.44</v>
      </c>
      <c r="E275" s="726">
        <f t="shared" si="38"/>
        <v>29.635200000000005</v>
      </c>
      <c r="F275" s="406">
        <f t="shared" si="39"/>
        <v>29.64</v>
      </c>
      <c r="G275" s="146" t="s">
        <v>1813</v>
      </c>
      <c r="H275" s="146"/>
      <c r="I275" s="146"/>
      <c r="J275" s="146"/>
      <c r="K275" s="147" t="s">
        <v>1814</v>
      </c>
    </row>
    <row r="276" spans="1:11" ht="19.5" customHeight="1" thickBot="1">
      <c r="A276" s="45"/>
      <c r="B276" s="376" t="s">
        <v>1815</v>
      </c>
      <c r="C276" s="372">
        <v>351.46999999999997</v>
      </c>
      <c r="D276" s="372">
        <f t="shared" si="37"/>
        <v>362.01409999999998</v>
      </c>
      <c r="E276" s="726">
        <f t="shared" si="38"/>
        <v>390.97522800000002</v>
      </c>
      <c r="F276" s="406">
        <f t="shared" si="39"/>
        <v>390.98</v>
      </c>
      <c r="G276" s="146" t="s">
        <v>1816</v>
      </c>
      <c r="H276" s="146"/>
      <c r="I276" s="146"/>
      <c r="J276" s="146"/>
      <c r="K276" s="147" t="s">
        <v>1702</v>
      </c>
    </row>
    <row r="277" spans="1:11" ht="19.5" customHeight="1" thickBot="1">
      <c r="A277" s="54"/>
      <c r="B277" s="376" t="s">
        <v>1817</v>
      </c>
      <c r="C277" s="372">
        <v>26.630000000000003</v>
      </c>
      <c r="D277" s="372">
        <f t="shared" si="37"/>
        <v>27.428900000000002</v>
      </c>
      <c r="E277" s="726">
        <f t="shared" si="38"/>
        <v>29.623212000000006</v>
      </c>
      <c r="F277" s="406">
        <f t="shared" si="39"/>
        <v>29.630000000000003</v>
      </c>
      <c r="G277" s="146" t="s">
        <v>1818</v>
      </c>
      <c r="H277" s="146"/>
      <c r="I277" s="146"/>
      <c r="J277" s="146"/>
      <c r="K277" s="147" t="s">
        <v>1702</v>
      </c>
    </row>
    <row r="278" spans="1:11" ht="15" customHeight="1" thickBot="1">
      <c r="A278" s="285"/>
      <c r="B278" s="122"/>
      <c r="C278" s="122"/>
      <c r="D278" s="122"/>
      <c r="E278" s="122"/>
      <c r="F278" s="122"/>
      <c r="G278" s="122"/>
      <c r="H278" s="122"/>
      <c r="I278" s="122"/>
      <c r="J278" s="122"/>
      <c r="K278" s="288"/>
    </row>
    <row r="279" spans="1:11" ht="15" customHeight="1">
      <c r="A279" s="45"/>
      <c r="B279" s="58" t="s">
        <v>4053</v>
      </c>
      <c r="C279" s="46"/>
      <c r="D279" s="46"/>
      <c r="E279" s="46"/>
      <c r="F279" s="46"/>
      <c r="G279" s="46"/>
      <c r="H279" s="46"/>
      <c r="I279" s="46"/>
      <c r="J279" s="46"/>
      <c r="K279" s="47"/>
    </row>
    <row r="280" spans="1:11" ht="15" customHeight="1">
      <c r="A280" s="48"/>
      <c r="B280" s="49" t="s">
        <v>19</v>
      </c>
      <c r="C280" s="51"/>
      <c r="D280" s="51" t="s">
        <v>3930</v>
      </c>
      <c r="E280" s="224" t="s">
        <v>4055</v>
      </c>
      <c r="F280" s="51" t="s">
        <v>3930</v>
      </c>
      <c r="G280" s="248" t="s">
        <v>1797</v>
      </c>
      <c r="H280" s="248"/>
      <c r="I280" s="248"/>
      <c r="J280" s="248"/>
      <c r="K280" s="53" t="s">
        <v>1699</v>
      </c>
    </row>
    <row r="281" spans="1:11" ht="50.1" customHeight="1" thickBot="1">
      <c r="A281" s="54"/>
      <c r="B281" s="190" t="s">
        <v>1819</v>
      </c>
      <c r="C281" s="370">
        <v>299.62</v>
      </c>
      <c r="D281" s="370">
        <f t="shared" ref="D281:D290" si="40">C281*1.03</f>
        <v>308.60860000000002</v>
      </c>
      <c r="E281" s="720">
        <f t="shared" ref="E281:E290" si="41">D281*1.08</f>
        <v>333.29728800000004</v>
      </c>
      <c r="F281" s="350">
        <f t="shared" ref="F281:F290" si="42">ROUNDUP(E281,2)</f>
        <v>333.3</v>
      </c>
      <c r="G281" s="81" t="s">
        <v>3650</v>
      </c>
      <c r="H281" s="81"/>
      <c r="I281" s="81"/>
      <c r="J281" s="81"/>
      <c r="K281" s="82" t="s">
        <v>1800</v>
      </c>
    </row>
    <row r="282" spans="1:11" ht="50.1" customHeight="1" thickBot="1">
      <c r="A282" s="218"/>
      <c r="B282" s="376" t="s">
        <v>1820</v>
      </c>
      <c r="C282" s="372">
        <v>299.62</v>
      </c>
      <c r="D282" s="372">
        <f t="shared" si="40"/>
        <v>308.60860000000002</v>
      </c>
      <c r="E282" s="726">
        <f t="shared" si="41"/>
        <v>333.29728800000004</v>
      </c>
      <c r="F282" s="406">
        <f t="shared" si="42"/>
        <v>333.3</v>
      </c>
      <c r="G282" s="146" t="s">
        <v>3651</v>
      </c>
      <c r="H282" s="146"/>
      <c r="I282" s="146"/>
      <c r="J282" s="146"/>
      <c r="K282" s="147" t="s">
        <v>1800</v>
      </c>
    </row>
    <row r="283" spans="1:11" ht="50.1" customHeight="1" thickBot="1">
      <c r="A283" s="218"/>
      <c r="B283" s="376" t="s">
        <v>1821</v>
      </c>
      <c r="C283" s="372">
        <v>314.73</v>
      </c>
      <c r="D283" s="372">
        <f t="shared" si="40"/>
        <v>324.17190000000005</v>
      </c>
      <c r="E283" s="726">
        <f t="shared" si="41"/>
        <v>350.10565200000008</v>
      </c>
      <c r="F283" s="406">
        <f t="shared" si="42"/>
        <v>350.11</v>
      </c>
      <c r="G283" s="146" t="s">
        <v>3652</v>
      </c>
      <c r="H283" s="146"/>
      <c r="I283" s="146"/>
      <c r="J283" s="146"/>
      <c r="K283" s="147" t="s">
        <v>1800</v>
      </c>
    </row>
    <row r="284" spans="1:11" ht="50.1" customHeight="1" thickBot="1">
      <c r="A284" s="218"/>
      <c r="B284" s="376" t="s">
        <v>1822</v>
      </c>
      <c r="C284" s="372">
        <v>314.73</v>
      </c>
      <c r="D284" s="372">
        <f t="shared" si="40"/>
        <v>324.17190000000005</v>
      </c>
      <c r="E284" s="726">
        <f t="shared" si="41"/>
        <v>350.10565200000008</v>
      </c>
      <c r="F284" s="406">
        <f t="shared" si="42"/>
        <v>350.11</v>
      </c>
      <c r="G284" s="146" t="s">
        <v>3653</v>
      </c>
      <c r="H284" s="146"/>
      <c r="I284" s="146"/>
      <c r="J284" s="146"/>
      <c r="K284" s="147" t="s">
        <v>1800</v>
      </c>
    </row>
    <row r="285" spans="1:11" ht="50.1" customHeight="1" thickBot="1">
      <c r="A285" s="54"/>
      <c r="B285" s="376" t="s">
        <v>1823</v>
      </c>
      <c r="C285" s="372">
        <v>302.14</v>
      </c>
      <c r="D285" s="372">
        <f t="shared" si="40"/>
        <v>311.20420000000001</v>
      </c>
      <c r="E285" s="726">
        <f t="shared" si="41"/>
        <v>336.10053600000003</v>
      </c>
      <c r="F285" s="406">
        <f t="shared" si="42"/>
        <v>336.11</v>
      </c>
      <c r="G285" s="146" t="s">
        <v>1824</v>
      </c>
      <c r="H285" s="146"/>
      <c r="I285" s="146"/>
      <c r="J285" s="146"/>
      <c r="K285" s="147" t="s">
        <v>1750</v>
      </c>
    </row>
    <row r="286" spans="1:11" ht="50.1" customHeight="1" thickBot="1">
      <c r="A286" s="218"/>
      <c r="B286" s="376" t="s">
        <v>1825</v>
      </c>
      <c r="C286" s="372">
        <v>62.949999999999996</v>
      </c>
      <c r="D286" s="372">
        <f t="shared" si="40"/>
        <v>64.838499999999996</v>
      </c>
      <c r="E286" s="726">
        <f t="shared" si="41"/>
        <v>70.025580000000005</v>
      </c>
      <c r="F286" s="406">
        <f t="shared" si="42"/>
        <v>70.03</v>
      </c>
      <c r="G286" s="146" t="s">
        <v>1826</v>
      </c>
      <c r="H286" s="146"/>
      <c r="I286" s="146"/>
      <c r="J286" s="146"/>
      <c r="K286" s="147" t="s">
        <v>1750</v>
      </c>
    </row>
    <row r="287" spans="1:11" ht="50.1" customHeight="1" thickBot="1">
      <c r="A287" s="218"/>
      <c r="B287" s="360" t="s">
        <v>1827</v>
      </c>
      <c r="C287" s="474">
        <v>37.78</v>
      </c>
      <c r="D287" s="474">
        <f t="shared" si="40"/>
        <v>38.913400000000003</v>
      </c>
      <c r="E287" s="744">
        <f t="shared" si="41"/>
        <v>42.026472000000005</v>
      </c>
      <c r="F287" s="727">
        <f t="shared" si="42"/>
        <v>42.03</v>
      </c>
      <c r="G287" s="151" t="s">
        <v>1828</v>
      </c>
      <c r="H287" s="151"/>
      <c r="I287" s="151"/>
      <c r="J287" s="151"/>
      <c r="K287" s="152" t="s">
        <v>1829</v>
      </c>
    </row>
    <row r="288" spans="1:11" ht="15" customHeight="1">
      <c r="A288" s="60"/>
      <c r="B288" s="709" t="s">
        <v>1830</v>
      </c>
      <c r="C288" s="373">
        <v>1.36</v>
      </c>
      <c r="D288" s="373">
        <f t="shared" si="40"/>
        <v>1.4008</v>
      </c>
      <c r="E288" s="722">
        <f t="shared" si="41"/>
        <v>1.5128640000000002</v>
      </c>
      <c r="F288" s="715">
        <f t="shared" si="42"/>
        <v>1.52</v>
      </c>
      <c r="G288" s="313" t="s">
        <v>1831</v>
      </c>
      <c r="H288" s="313"/>
      <c r="I288" s="313"/>
      <c r="J288" s="313"/>
      <c r="K288" s="314" t="s">
        <v>1832</v>
      </c>
    </row>
    <row r="289" spans="1:11" ht="15" customHeight="1">
      <c r="A289" s="62"/>
      <c r="B289" s="701" t="s">
        <v>1833</v>
      </c>
      <c r="C289" s="348">
        <v>2.84</v>
      </c>
      <c r="D289" s="348">
        <f t="shared" si="40"/>
        <v>2.9251999999999998</v>
      </c>
      <c r="E289" s="634">
        <f t="shared" si="41"/>
        <v>3.1592159999999998</v>
      </c>
      <c r="F289" s="716">
        <f t="shared" si="42"/>
        <v>3.1599999999999997</v>
      </c>
      <c r="G289" s="263" t="s">
        <v>1834</v>
      </c>
      <c r="H289" s="263"/>
      <c r="I289" s="263"/>
      <c r="J289" s="263"/>
      <c r="K289" s="264" t="s">
        <v>1832</v>
      </c>
    </row>
    <row r="290" spans="1:11" ht="15" customHeight="1" thickBot="1">
      <c r="A290" s="54"/>
      <c r="B290" s="710" t="s">
        <v>1835</v>
      </c>
      <c r="C290" s="349">
        <v>2.84</v>
      </c>
      <c r="D290" s="349">
        <f t="shared" si="40"/>
        <v>2.9251999999999998</v>
      </c>
      <c r="E290" s="720">
        <f t="shared" si="41"/>
        <v>3.1592159999999998</v>
      </c>
      <c r="F290" s="717">
        <f t="shared" si="42"/>
        <v>3.1599999999999997</v>
      </c>
      <c r="G290" s="698" t="s">
        <v>1836</v>
      </c>
      <c r="H290" s="698"/>
      <c r="I290" s="698"/>
      <c r="J290" s="698"/>
      <c r="K290" s="277" t="s">
        <v>1832</v>
      </c>
    </row>
    <row r="291" spans="1:11" ht="15" customHeight="1" thickBot="1">
      <c r="A291" s="285"/>
      <c r="B291" s="122"/>
      <c r="C291" s="122"/>
      <c r="D291" s="122"/>
      <c r="E291" s="122"/>
      <c r="F291" s="122"/>
      <c r="G291" s="122"/>
      <c r="H291" s="122"/>
      <c r="I291" s="122"/>
      <c r="J291" s="122"/>
      <c r="K291" s="288"/>
    </row>
    <row r="292" spans="1:11" ht="15" customHeight="1">
      <c r="A292" s="45"/>
      <c r="B292" s="88" t="s">
        <v>1837</v>
      </c>
      <c r="C292" s="46"/>
      <c r="D292" s="46"/>
      <c r="E292" s="46"/>
      <c r="F292" s="46"/>
      <c r="G292" s="46"/>
      <c r="H292" s="46"/>
      <c r="I292" s="46"/>
      <c r="J292" s="46"/>
      <c r="K292" s="47"/>
    </row>
    <row r="293" spans="1:11" ht="15" customHeight="1">
      <c r="A293" s="48"/>
      <c r="B293" s="49" t="s">
        <v>19</v>
      </c>
      <c r="C293" s="51"/>
      <c r="D293" s="51" t="s">
        <v>3930</v>
      </c>
      <c r="E293" s="224" t="s">
        <v>4055</v>
      </c>
      <c r="F293" s="51" t="s">
        <v>3930</v>
      </c>
      <c r="G293" s="248" t="s">
        <v>1797</v>
      </c>
      <c r="H293" s="248"/>
      <c r="I293" s="248"/>
      <c r="J293" s="248"/>
      <c r="K293" s="53"/>
    </row>
    <row r="294" spans="1:11" ht="15" customHeight="1">
      <c r="A294" s="48"/>
      <c r="B294" s="705" t="s">
        <v>1838</v>
      </c>
      <c r="C294" s="347">
        <v>191.81</v>
      </c>
      <c r="D294" s="347">
        <f t="shared" ref="D294:D296" si="43">C294*1.03</f>
        <v>197.5643</v>
      </c>
      <c r="E294" s="634">
        <f t="shared" ref="E294:E296" si="44">D294*1.08</f>
        <v>213.36944400000002</v>
      </c>
      <c r="F294" s="716">
        <f t="shared" ref="F294:F296" si="45">ROUNDUP(E294,2)</f>
        <v>213.37</v>
      </c>
      <c r="G294" s="257" t="s">
        <v>3654</v>
      </c>
      <c r="H294" s="257"/>
      <c r="I294" s="257"/>
      <c r="J294" s="257"/>
      <c r="K294" s="258"/>
    </row>
    <row r="295" spans="1:11" ht="15" customHeight="1">
      <c r="A295" s="48"/>
      <c r="B295" s="701" t="s">
        <v>1839</v>
      </c>
      <c r="C295" s="348">
        <v>179.01999999999998</v>
      </c>
      <c r="D295" s="348">
        <f t="shared" si="43"/>
        <v>184.39059999999998</v>
      </c>
      <c r="E295" s="634">
        <f t="shared" si="44"/>
        <v>199.14184799999998</v>
      </c>
      <c r="F295" s="716">
        <f t="shared" si="45"/>
        <v>199.14999999999998</v>
      </c>
      <c r="G295" s="263" t="s">
        <v>3655</v>
      </c>
      <c r="H295" s="263"/>
      <c r="I295" s="263"/>
      <c r="J295" s="263"/>
      <c r="K295" s="264"/>
    </row>
    <row r="296" spans="1:11" ht="15" customHeight="1" thickBot="1">
      <c r="A296" s="54"/>
      <c r="B296" s="710" t="s">
        <v>1840</v>
      </c>
      <c r="C296" s="349">
        <v>166.23</v>
      </c>
      <c r="D296" s="349">
        <f t="shared" si="43"/>
        <v>171.21689999999998</v>
      </c>
      <c r="E296" s="634">
        <f t="shared" si="44"/>
        <v>184.914252</v>
      </c>
      <c r="F296" s="716">
        <f t="shared" si="45"/>
        <v>184.92</v>
      </c>
      <c r="G296" s="276" t="s">
        <v>3656</v>
      </c>
      <c r="H296" s="276"/>
      <c r="I296" s="276"/>
      <c r="J296" s="276"/>
      <c r="K296" s="277"/>
    </row>
    <row r="297" spans="1:11" ht="15" customHeight="1" thickBot="1">
      <c r="A297" s="285"/>
      <c r="B297" s="122"/>
      <c r="C297" s="122"/>
      <c r="D297" s="122"/>
      <c r="E297" s="122"/>
      <c r="F297" s="122"/>
      <c r="G297" s="122"/>
      <c r="H297" s="122"/>
      <c r="I297" s="122"/>
      <c r="J297" s="122"/>
      <c r="K297" s="288"/>
    </row>
    <row r="298" spans="1:11" ht="15" customHeight="1">
      <c r="A298" s="763"/>
      <c r="B298" s="92" t="s">
        <v>1841</v>
      </c>
      <c r="C298" s="61"/>
      <c r="D298" s="61"/>
      <c r="E298" s="61"/>
      <c r="F298" s="61"/>
      <c r="G298" s="61"/>
      <c r="H298" s="61"/>
      <c r="I298" s="46"/>
      <c r="J298" s="46"/>
      <c r="K298" s="47"/>
    </row>
    <row r="299" spans="1:11" ht="15" customHeight="1">
      <c r="A299" s="764"/>
      <c r="B299" s="49" t="s">
        <v>19</v>
      </c>
      <c r="C299" s="51"/>
      <c r="D299" s="51" t="s">
        <v>3930</v>
      </c>
      <c r="E299" s="224" t="s">
        <v>4055</v>
      </c>
      <c r="F299" s="51" t="s">
        <v>3930</v>
      </c>
      <c r="G299" s="248" t="s">
        <v>1797</v>
      </c>
      <c r="H299" s="248"/>
      <c r="I299" s="248"/>
      <c r="J299" s="248"/>
      <c r="K299" s="53"/>
    </row>
    <row r="300" spans="1:11" ht="15" customHeight="1">
      <c r="A300" s="764"/>
      <c r="B300" s="705" t="s">
        <v>1842</v>
      </c>
      <c r="C300" s="347">
        <v>11.09</v>
      </c>
      <c r="D300" s="347">
        <f t="shared" ref="D300:D306" si="46">C300*1.03</f>
        <v>11.422700000000001</v>
      </c>
      <c r="E300" s="634">
        <f t="shared" ref="E300:E306" si="47">D300*1.08</f>
        <v>12.336516000000001</v>
      </c>
      <c r="F300" s="716">
        <f t="shared" ref="F300:F306" si="48">ROUNDUP(E300,2)</f>
        <v>12.34</v>
      </c>
      <c r="G300" s="257" t="s">
        <v>1843</v>
      </c>
      <c r="H300" s="271"/>
      <c r="I300" s="257"/>
      <c r="J300" s="257"/>
      <c r="K300" s="258"/>
    </row>
    <row r="301" spans="1:11" ht="15" customHeight="1">
      <c r="A301" s="764"/>
      <c r="B301" s="701" t="s">
        <v>1844</v>
      </c>
      <c r="C301" s="348">
        <v>25.69</v>
      </c>
      <c r="D301" s="348">
        <f t="shared" si="46"/>
        <v>26.460700000000003</v>
      </c>
      <c r="E301" s="634">
        <f t="shared" si="47"/>
        <v>28.577556000000005</v>
      </c>
      <c r="F301" s="716">
        <f t="shared" si="48"/>
        <v>28.580000000000002</v>
      </c>
      <c r="G301" s="263" t="s">
        <v>3657</v>
      </c>
      <c r="H301" s="341"/>
      <c r="I301" s="263"/>
      <c r="J301" s="263"/>
      <c r="K301" s="264"/>
    </row>
    <row r="302" spans="1:11" ht="15" customHeight="1">
      <c r="A302" s="764"/>
      <c r="B302" s="701" t="s">
        <v>1845</v>
      </c>
      <c r="C302" s="348">
        <v>35.25</v>
      </c>
      <c r="D302" s="348">
        <f t="shared" si="46"/>
        <v>36.307499999999997</v>
      </c>
      <c r="E302" s="634">
        <f t="shared" si="47"/>
        <v>39.2121</v>
      </c>
      <c r="F302" s="716">
        <f t="shared" si="48"/>
        <v>39.22</v>
      </c>
      <c r="G302" s="263" t="s">
        <v>3658</v>
      </c>
      <c r="H302" s="341"/>
      <c r="I302" s="263"/>
      <c r="J302" s="263"/>
      <c r="K302" s="264"/>
    </row>
    <row r="303" spans="1:11" ht="15" customHeight="1">
      <c r="A303" s="764"/>
      <c r="B303" s="701" t="s">
        <v>1846</v>
      </c>
      <c r="C303" s="348">
        <v>74.28</v>
      </c>
      <c r="D303" s="348">
        <f t="shared" si="46"/>
        <v>76.508400000000009</v>
      </c>
      <c r="E303" s="634">
        <f t="shared" si="47"/>
        <v>82.629072000000022</v>
      </c>
      <c r="F303" s="716">
        <f t="shared" si="48"/>
        <v>82.63000000000001</v>
      </c>
      <c r="G303" s="263" t="s">
        <v>3659</v>
      </c>
      <c r="H303" s="263"/>
      <c r="I303" s="263"/>
      <c r="J303" s="263"/>
      <c r="K303" s="264"/>
    </row>
    <row r="304" spans="1:11" ht="15" customHeight="1">
      <c r="A304" s="764"/>
      <c r="B304" s="701" t="s">
        <v>1847</v>
      </c>
      <c r="C304" s="348">
        <v>40.79</v>
      </c>
      <c r="D304" s="348">
        <f t="shared" si="46"/>
        <v>42.0137</v>
      </c>
      <c r="E304" s="634">
        <f t="shared" si="47"/>
        <v>45.374796000000003</v>
      </c>
      <c r="F304" s="716">
        <f t="shared" si="48"/>
        <v>45.379999999999995</v>
      </c>
      <c r="G304" s="263" t="s">
        <v>3660</v>
      </c>
      <c r="H304" s="263"/>
      <c r="I304" s="263"/>
      <c r="J304" s="263"/>
      <c r="K304" s="264"/>
    </row>
    <row r="305" spans="1:11" ht="15" customHeight="1">
      <c r="A305" s="764"/>
      <c r="B305" s="701" t="s">
        <v>1848</v>
      </c>
      <c r="C305" s="348">
        <v>13.4</v>
      </c>
      <c r="D305" s="348">
        <f t="shared" si="46"/>
        <v>13.802000000000001</v>
      </c>
      <c r="E305" s="634">
        <f t="shared" si="47"/>
        <v>14.906160000000002</v>
      </c>
      <c r="F305" s="716">
        <f t="shared" si="48"/>
        <v>14.91</v>
      </c>
      <c r="G305" s="263" t="s">
        <v>3661</v>
      </c>
      <c r="H305" s="263"/>
      <c r="I305" s="263"/>
      <c r="J305" s="263"/>
      <c r="K305" s="264"/>
    </row>
    <row r="306" spans="1:11" ht="15" customHeight="1" thickBot="1">
      <c r="A306" s="765"/>
      <c r="B306" s="710" t="s">
        <v>1849</v>
      </c>
      <c r="C306" s="349">
        <v>12.34</v>
      </c>
      <c r="D306" s="349">
        <f t="shared" si="46"/>
        <v>12.7102</v>
      </c>
      <c r="E306" s="634">
        <f t="shared" si="47"/>
        <v>13.727016000000001</v>
      </c>
      <c r="F306" s="716">
        <f t="shared" si="48"/>
        <v>13.73</v>
      </c>
      <c r="G306" s="276" t="s">
        <v>3662</v>
      </c>
      <c r="H306" s="276"/>
      <c r="I306" s="276"/>
      <c r="J306" s="276"/>
      <c r="K306" s="277"/>
    </row>
    <row r="307" spans="1:11" ht="15" customHeight="1" thickBot="1">
      <c r="A307" s="285"/>
      <c r="B307" s="122"/>
      <c r="C307" s="122"/>
      <c r="D307" s="122"/>
      <c r="E307" s="122"/>
      <c r="F307" s="122"/>
      <c r="G307" s="122"/>
      <c r="H307" s="122"/>
      <c r="I307" s="122"/>
      <c r="J307" s="122"/>
      <c r="K307" s="288"/>
    </row>
    <row r="308" spans="1:11" ht="15" customHeight="1">
      <c r="A308" s="45"/>
      <c r="B308" s="88" t="s">
        <v>1850</v>
      </c>
      <c r="C308" s="46"/>
      <c r="D308" s="46"/>
      <c r="E308" s="46"/>
      <c r="F308" s="46"/>
      <c r="G308" s="46"/>
      <c r="H308" s="46"/>
      <c r="I308" s="46"/>
      <c r="J308" s="46"/>
      <c r="K308" s="47"/>
    </row>
    <row r="309" spans="1:11" ht="15" customHeight="1">
      <c r="A309" s="48"/>
      <c r="B309" s="49" t="s">
        <v>19</v>
      </c>
      <c r="C309" s="51"/>
      <c r="D309" s="51" t="s">
        <v>3930</v>
      </c>
      <c r="E309" s="224" t="s">
        <v>4055</v>
      </c>
      <c r="F309" s="51" t="s">
        <v>3930</v>
      </c>
      <c r="G309" s="51" t="s">
        <v>1582</v>
      </c>
      <c r="H309" s="51" t="s">
        <v>1583</v>
      </c>
      <c r="I309" s="51"/>
      <c r="J309" s="248"/>
      <c r="K309" s="53" t="s">
        <v>1584</v>
      </c>
    </row>
    <row r="310" spans="1:11" ht="15" customHeight="1">
      <c r="A310" s="48"/>
      <c r="B310" s="705" t="s">
        <v>1851</v>
      </c>
      <c r="C310" s="347">
        <v>1052.43</v>
      </c>
      <c r="D310" s="347">
        <f t="shared" ref="D310:D314" si="49">C310*1.03</f>
        <v>1084.0029000000002</v>
      </c>
      <c r="E310" s="634">
        <f t="shared" ref="E310:E314" si="50">D310*1.08</f>
        <v>1170.7231320000003</v>
      </c>
      <c r="F310" s="716">
        <f t="shared" ref="F310:F314" si="51">ROUNDUP(E310,2)</f>
        <v>1170.73</v>
      </c>
      <c r="G310" s="256" t="s">
        <v>1623</v>
      </c>
      <c r="H310" s="257" t="s">
        <v>3663</v>
      </c>
      <c r="I310" s="257"/>
      <c r="J310" s="257"/>
      <c r="K310" s="258" t="s">
        <v>1933</v>
      </c>
    </row>
    <row r="311" spans="1:11" ht="15" customHeight="1">
      <c r="A311" s="48"/>
      <c r="B311" s="701" t="s">
        <v>1852</v>
      </c>
      <c r="C311" s="348">
        <v>1242.72</v>
      </c>
      <c r="D311" s="348">
        <f t="shared" si="49"/>
        <v>1280.0016000000001</v>
      </c>
      <c r="E311" s="634">
        <f t="shared" si="50"/>
        <v>1382.401728</v>
      </c>
      <c r="F311" s="716">
        <f t="shared" si="51"/>
        <v>1382.41</v>
      </c>
      <c r="G311" s="262" t="s">
        <v>1623</v>
      </c>
      <c r="H311" s="263" t="s">
        <v>3664</v>
      </c>
      <c r="I311" s="263"/>
      <c r="J311" s="263"/>
      <c r="K311" s="264" t="s">
        <v>3611</v>
      </c>
    </row>
    <row r="312" spans="1:11" ht="15" customHeight="1">
      <c r="A312" s="48"/>
      <c r="B312" s="701" t="s">
        <v>1853</v>
      </c>
      <c r="C312" s="348">
        <v>1106.76</v>
      </c>
      <c r="D312" s="348">
        <f t="shared" si="49"/>
        <v>1139.9628</v>
      </c>
      <c r="E312" s="634">
        <f t="shared" si="50"/>
        <v>1231.1598240000001</v>
      </c>
      <c r="F312" s="716">
        <f t="shared" si="51"/>
        <v>1231.1600000000001</v>
      </c>
      <c r="G312" s="262" t="s">
        <v>1623</v>
      </c>
      <c r="H312" s="263" t="s">
        <v>3665</v>
      </c>
      <c r="I312" s="263"/>
      <c r="J312" s="263"/>
      <c r="K312" s="264" t="s">
        <v>3666</v>
      </c>
    </row>
    <row r="313" spans="1:11" ht="15" customHeight="1">
      <c r="A313" s="48"/>
      <c r="B313" s="701" t="s">
        <v>1854</v>
      </c>
      <c r="C313" s="348">
        <v>1139.53</v>
      </c>
      <c r="D313" s="348">
        <f t="shared" si="49"/>
        <v>1173.7158999999999</v>
      </c>
      <c r="E313" s="634">
        <f t="shared" si="50"/>
        <v>1267.6131720000001</v>
      </c>
      <c r="F313" s="716">
        <f t="shared" si="51"/>
        <v>1267.6199999999999</v>
      </c>
      <c r="G313" s="262" t="s">
        <v>1623</v>
      </c>
      <c r="H313" s="263" t="s">
        <v>3667</v>
      </c>
      <c r="I313" s="263"/>
      <c r="J313" s="263"/>
      <c r="K313" s="264" t="s">
        <v>3612</v>
      </c>
    </row>
    <row r="314" spans="1:11" ht="15" customHeight="1" thickBot="1">
      <c r="A314" s="48"/>
      <c r="B314" s="710" t="s">
        <v>1855</v>
      </c>
      <c r="C314" s="349">
        <v>1244.99</v>
      </c>
      <c r="D314" s="349">
        <f t="shared" si="49"/>
        <v>1282.3397</v>
      </c>
      <c r="E314" s="634">
        <f t="shared" si="50"/>
        <v>1384.926876</v>
      </c>
      <c r="F314" s="716">
        <f t="shared" si="51"/>
        <v>1384.93</v>
      </c>
      <c r="G314" s="292" t="s">
        <v>1623</v>
      </c>
      <c r="H314" s="276" t="s">
        <v>3668</v>
      </c>
      <c r="I314" s="276"/>
      <c r="J314" s="276"/>
      <c r="K314" s="277" t="s">
        <v>3613</v>
      </c>
    </row>
    <row r="315" spans="1:11" ht="15" customHeight="1" thickBot="1">
      <c r="A315" s="285"/>
      <c r="B315" s="122"/>
      <c r="C315" s="122"/>
      <c r="D315" s="122"/>
      <c r="E315" s="122"/>
      <c r="F315" s="122"/>
      <c r="G315" s="122"/>
      <c r="H315" s="122"/>
      <c r="I315" s="122"/>
      <c r="J315" s="122"/>
      <c r="K315" s="288"/>
    </row>
    <row r="316" spans="1:11" ht="15" customHeight="1">
      <c r="A316" s="45"/>
      <c r="B316" s="88" t="s">
        <v>1856</v>
      </c>
      <c r="C316" s="46"/>
      <c r="D316" s="46"/>
      <c r="E316" s="46"/>
      <c r="F316" s="46"/>
      <c r="G316" s="46"/>
      <c r="H316" s="46"/>
      <c r="I316" s="46"/>
      <c r="J316" s="46"/>
      <c r="K316" s="47"/>
    </row>
    <row r="317" spans="1:11" ht="15" customHeight="1">
      <c r="A317" s="48"/>
      <c r="B317" s="127" t="s">
        <v>19</v>
      </c>
      <c r="C317" s="138"/>
      <c r="D317" s="51" t="s">
        <v>3930</v>
      </c>
      <c r="E317" s="224" t="s">
        <v>4055</v>
      </c>
      <c r="F317" s="51" t="s">
        <v>3930</v>
      </c>
      <c r="G317" s="129" t="s">
        <v>1597</v>
      </c>
      <c r="H317" s="129"/>
      <c r="I317" s="129"/>
      <c r="J317" s="129" t="s">
        <v>1583</v>
      </c>
      <c r="K317" s="130"/>
    </row>
    <row r="318" spans="1:11" ht="15" customHeight="1">
      <c r="A318" s="48"/>
      <c r="B318" s="705" t="s">
        <v>1857</v>
      </c>
      <c r="C318" s="347">
        <v>219.81</v>
      </c>
      <c r="D318" s="347">
        <f t="shared" ref="D318:D335" si="52">C318*1.03</f>
        <v>226.40430000000001</v>
      </c>
      <c r="E318" s="634">
        <f t="shared" ref="E318:E335" si="53">D318*1.08</f>
        <v>244.51664400000001</v>
      </c>
      <c r="F318" s="716">
        <f t="shared" ref="F318:F335" si="54">ROUNDUP(E318,2)</f>
        <v>244.51999999999998</v>
      </c>
      <c r="G318" s="257" t="s">
        <v>1858</v>
      </c>
      <c r="H318" s="257"/>
      <c r="I318" s="257"/>
      <c r="J318" s="257" t="s">
        <v>1858</v>
      </c>
      <c r="K318" s="258"/>
    </row>
    <row r="319" spans="1:11" ht="15" customHeight="1">
      <c r="A319" s="48"/>
      <c r="B319" s="706" t="s">
        <v>1859</v>
      </c>
      <c r="C319" s="351">
        <v>240.82</v>
      </c>
      <c r="D319" s="351">
        <f t="shared" si="52"/>
        <v>248.0446</v>
      </c>
      <c r="E319" s="723">
        <f t="shared" si="53"/>
        <v>267.88816800000001</v>
      </c>
      <c r="F319" s="703">
        <f t="shared" si="54"/>
        <v>267.89</v>
      </c>
      <c r="G319" s="697" t="s">
        <v>1858</v>
      </c>
      <c r="H319" s="697"/>
      <c r="I319" s="697"/>
      <c r="J319" s="697" t="s">
        <v>1860</v>
      </c>
      <c r="K319" s="284"/>
    </row>
    <row r="320" spans="1:11" ht="15" customHeight="1">
      <c r="A320" s="48"/>
      <c r="B320" s="705" t="s">
        <v>4054</v>
      </c>
      <c r="C320" s="347">
        <v>242.94</v>
      </c>
      <c r="D320" s="347">
        <f t="shared" si="52"/>
        <v>250.22820000000002</v>
      </c>
      <c r="E320" s="634">
        <f t="shared" si="53"/>
        <v>270.24645600000002</v>
      </c>
      <c r="F320" s="718">
        <f t="shared" si="54"/>
        <v>270.25</v>
      </c>
      <c r="G320" s="696" t="s">
        <v>1860</v>
      </c>
      <c r="H320" s="696"/>
      <c r="I320" s="696"/>
      <c r="J320" s="696" t="s">
        <v>1858</v>
      </c>
      <c r="K320" s="258"/>
    </row>
    <row r="321" spans="1:11" ht="15" customHeight="1">
      <c r="A321" s="48"/>
      <c r="B321" s="265" t="s">
        <v>1861</v>
      </c>
      <c r="C321" s="362">
        <v>257.51</v>
      </c>
      <c r="D321" s="362">
        <f t="shared" si="52"/>
        <v>265.2353</v>
      </c>
      <c r="E321" s="742">
        <f t="shared" si="53"/>
        <v>286.45412400000004</v>
      </c>
      <c r="F321" s="267">
        <f t="shared" si="54"/>
        <v>286.45999999999998</v>
      </c>
      <c r="G321" s="269" t="s">
        <v>1860</v>
      </c>
      <c r="H321" s="269"/>
      <c r="I321" s="269"/>
      <c r="J321" s="269" t="s">
        <v>1860</v>
      </c>
      <c r="K321" s="270"/>
    </row>
    <row r="322" spans="1:11" ht="15" customHeight="1">
      <c r="A322" s="48"/>
      <c r="B322" s="713" t="s">
        <v>1862</v>
      </c>
      <c r="C322" s="436">
        <v>262</v>
      </c>
      <c r="D322" s="436">
        <f t="shared" si="52"/>
        <v>269.86</v>
      </c>
      <c r="E322" s="721">
        <f t="shared" si="53"/>
        <v>291.44880000000001</v>
      </c>
      <c r="F322" s="704">
        <f t="shared" si="54"/>
        <v>291.45</v>
      </c>
      <c r="G322" s="391" t="s">
        <v>1863</v>
      </c>
      <c r="H322" s="391"/>
      <c r="I322" s="391"/>
      <c r="J322" s="391" t="s">
        <v>1858</v>
      </c>
      <c r="K322" s="437"/>
    </row>
    <row r="323" spans="1:11" ht="15" customHeight="1">
      <c r="A323" s="48"/>
      <c r="B323" s="706" t="s">
        <v>1864</v>
      </c>
      <c r="C323" s="351">
        <v>271.84999999999997</v>
      </c>
      <c r="D323" s="351">
        <f t="shared" si="52"/>
        <v>280.00549999999998</v>
      </c>
      <c r="E323" s="723">
        <f t="shared" si="53"/>
        <v>302.40593999999999</v>
      </c>
      <c r="F323" s="703">
        <f t="shared" si="54"/>
        <v>302.40999999999997</v>
      </c>
      <c r="G323" s="697" t="s">
        <v>1863</v>
      </c>
      <c r="H323" s="697"/>
      <c r="I323" s="697"/>
      <c r="J323" s="697" t="s">
        <v>1860</v>
      </c>
      <c r="K323" s="284"/>
    </row>
    <row r="324" spans="1:11" ht="15" customHeight="1">
      <c r="A324" s="48"/>
      <c r="B324" s="705" t="s">
        <v>1865</v>
      </c>
      <c r="C324" s="347">
        <v>262</v>
      </c>
      <c r="D324" s="347">
        <f t="shared" si="52"/>
        <v>269.86</v>
      </c>
      <c r="E324" s="634">
        <f t="shared" si="53"/>
        <v>291.44880000000001</v>
      </c>
      <c r="F324" s="718">
        <f t="shared" si="54"/>
        <v>291.45</v>
      </c>
      <c r="G324" s="696" t="s">
        <v>1866</v>
      </c>
      <c r="H324" s="696"/>
      <c r="I324" s="696"/>
      <c r="J324" s="696" t="s">
        <v>1858</v>
      </c>
      <c r="K324" s="258"/>
    </row>
    <row r="325" spans="1:11" ht="15" customHeight="1">
      <c r="A325" s="48"/>
      <c r="B325" s="265" t="s">
        <v>1867</v>
      </c>
      <c r="C325" s="362">
        <v>271.84999999999997</v>
      </c>
      <c r="D325" s="362">
        <f t="shared" si="52"/>
        <v>280.00549999999998</v>
      </c>
      <c r="E325" s="742">
        <f t="shared" si="53"/>
        <v>302.40593999999999</v>
      </c>
      <c r="F325" s="267">
        <f t="shared" si="54"/>
        <v>302.40999999999997</v>
      </c>
      <c r="G325" s="269" t="s">
        <v>1866</v>
      </c>
      <c r="H325" s="269"/>
      <c r="I325" s="269"/>
      <c r="J325" s="269" t="s">
        <v>1860</v>
      </c>
      <c r="K325" s="270"/>
    </row>
    <row r="326" spans="1:11" ht="15" customHeight="1">
      <c r="A326" s="48"/>
      <c r="B326" s="713" t="s">
        <v>1868</v>
      </c>
      <c r="C326" s="436">
        <v>262</v>
      </c>
      <c r="D326" s="436">
        <f t="shared" si="52"/>
        <v>269.86</v>
      </c>
      <c r="E326" s="721">
        <f t="shared" si="53"/>
        <v>291.44880000000001</v>
      </c>
      <c r="F326" s="704">
        <f t="shared" si="54"/>
        <v>291.45</v>
      </c>
      <c r="G326" s="391" t="s">
        <v>1869</v>
      </c>
      <c r="H326" s="391"/>
      <c r="I326" s="391"/>
      <c r="J326" s="391" t="s">
        <v>1858</v>
      </c>
      <c r="K326" s="437"/>
    </row>
    <row r="327" spans="1:11" ht="15" customHeight="1">
      <c r="A327" s="48"/>
      <c r="B327" s="706" t="s">
        <v>1870</v>
      </c>
      <c r="C327" s="351">
        <v>271.84999999999997</v>
      </c>
      <c r="D327" s="351">
        <f t="shared" si="52"/>
        <v>280.00549999999998</v>
      </c>
      <c r="E327" s="723">
        <f t="shared" si="53"/>
        <v>302.40593999999999</v>
      </c>
      <c r="F327" s="703">
        <f t="shared" si="54"/>
        <v>302.40999999999997</v>
      </c>
      <c r="G327" s="697" t="s">
        <v>1869</v>
      </c>
      <c r="H327" s="697"/>
      <c r="I327" s="697"/>
      <c r="J327" s="697" t="s">
        <v>1860</v>
      </c>
      <c r="K327" s="284"/>
    </row>
    <row r="328" spans="1:11" ht="15" customHeight="1">
      <c r="A328" s="48"/>
      <c r="B328" s="705" t="s">
        <v>1871</v>
      </c>
      <c r="C328" s="347">
        <v>262</v>
      </c>
      <c r="D328" s="347">
        <f t="shared" si="52"/>
        <v>269.86</v>
      </c>
      <c r="E328" s="634">
        <f t="shared" si="53"/>
        <v>291.44880000000001</v>
      </c>
      <c r="F328" s="718">
        <f t="shared" si="54"/>
        <v>291.45</v>
      </c>
      <c r="G328" s="696" t="s">
        <v>1872</v>
      </c>
      <c r="H328" s="696"/>
      <c r="I328" s="696"/>
      <c r="J328" s="696" t="s">
        <v>1858</v>
      </c>
      <c r="K328" s="258"/>
    </row>
    <row r="329" spans="1:11" ht="15" customHeight="1">
      <c r="A329" s="48"/>
      <c r="B329" s="265" t="s">
        <v>1873</v>
      </c>
      <c r="C329" s="362">
        <v>271.84999999999997</v>
      </c>
      <c r="D329" s="362">
        <f t="shared" si="52"/>
        <v>280.00549999999998</v>
      </c>
      <c r="E329" s="742">
        <f t="shared" si="53"/>
        <v>302.40593999999999</v>
      </c>
      <c r="F329" s="267">
        <f t="shared" si="54"/>
        <v>302.40999999999997</v>
      </c>
      <c r="G329" s="269" t="s">
        <v>1872</v>
      </c>
      <c r="H329" s="269"/>
      <c r="I329" s="269"/>
      <c r="J329" s="269" t="s">
        <v>1860</v>
      </c>
      <c r="K329" s="270"/>
    </row>
    <row r="330" spans="1:11" ht="15" customHeight="1">
      <c r="A330" s="48"/>
      <c r="B330" s="713" t="s">
        <v>1874</v>
      </c>
      <c r="C330" s="436">
        <v>262</v>
      </c>
      <c r="D330" s="436">
        <f t="shared" si="52"/>
        <v>269.86</v>
      </c>
      <c r="E330" s="721">
        <f t="shared" si="53"/>
        <v>291.44880000000001</v>
      </c>
      <c r="F330" s="704">
        <f t="shared" si="54"/>
        <v>291.45</v>
      </c>
      <c r="G330" s="391" t="s">
        <v>1875</v>
      </c>
      <c r="H330" s="391"/>
      <c r="I330" s="391"/>
      <c r="J330" s="391" t="s">
        <v>1858</v>
      </c>
      <c r="K330" s="437"/>
    </row>
    <row r="331" spans="1:11" ht="15" customHeight="1">
      <c r="A331" s="48"/>
      <c r="B331" s="706" t="s">
        <v>1876</v>
      </c>
      <c r="C331" s="351">
        <v>271.84999999999997</v>
      </c>
      <c r="D331" s="351">
        <f t="shared" si="52"/>
        <v>280.00549999999998</v>
      </c>
      <c r="E331" s="723">
        <f t="shared" si="53"/>
        <v>302.40593999999999</v>
      </c>
      <c r="F331" s="703">
        <f t="shared" si="54"/>
        <v>302.40999999999997</v>
      </c>
      <c r="G331" s="697" t="s">
        <v>1875</v>
      </c>
      <c r="H331" s="697"/>
      <c r="I331" s="697"/>
      <c r="J331" s="697" t="s">
        <v>1860</v>
      </c>
      <c r="K331" s="284"/>
    </row>
    <row r="332" spans="1:11" ht="15" customHeight="1">
      <c r="A332" s="48"/>
      <c r="B332" s="705" t="s">
        <v>1877</v>
      </c>
      <c r="C332" s="347">
        <v>262</v>
      </c>
      <c r="D332" s="347">
        <f t="shared" si="52"/>
        <v>269.86</v>
      </c>
      <c r="E332" s="634">
        <f t="shared" si="53"/>
        <v>291.44880000000001</v>
      </c>
      <c r="F332" s="718">
        <f t="shared" si="54"/>
        <v>291.45</v>
      </c>
      <c r="G332" s="696" t="s">
        <v>1878</v>
      </c>
      <c r="H332" s="696"/>
      <c r="I332" s="696"/>
      <c r="J332" s="696" t="s">
        <v>1858</v>
      </c>
      <c r="K332" s="258"/>
    </row>
    <row r="333" spans="1:11" ht="15" customHeight="1">
      <c r="A333" s="48"/>
      <c r="B333" s="265" t="s">
        <v>1879</v>
      </c>
      <c r="C333" s="362">
        <v>271.84999999999997</v>
      </c>
      <c r="D333" s="362">
        <f t="shared" si="52"/>
        <v>280.00549999999998</v>
      </c>
      <c r="E333" s="742">
        <f t="shared" si="53"/>
        <v>302.40593999999999</v>
      </c>
      <c r="F333" s="267">
        <f t="shared" si="54"/>
        <v>302.40999999999997</v>
      </c>
      <c r="G333" s="269" t="s">
        <v>1878</v>
      </c>
      <c r="H333" s="269"/>
      <c r="I333" s="269"/>
      <c r="J333" s="269" t="s">
        <v>1860</v>
      </c>
      <c r="K333" s="270"/>
    </row>
    <row r="334" spans="1:11" ht="15" customHeight="1">
      <c r="A334" s="48"/>
      <c r="B334" s="713" t="s">
        <v>1880</v>
      </c>
      <c r="C334" s="436">
        <v>262</v>
      </c>
      <c r="D334" s="436">
        <f t="shared" si="52"/>
        <v>269.86</v>
      </c>
      <c r="E334" s="721">
        <f t="shared" si="53"/>
        <v>291.44880000000001</v>
      </c>
      <c r="F334" s="704">
        <f t="shared" si="54"/>
        <v>291.45</v>
      </c>
      <c r="G334" s="391" t="s">
        <v>1881</v>
      </c>
      <c r="H334" s="391"/>
      <c r="I334" s="391"/>
      <c r="J334" s="391" t="s">
        <v>1858</v>
      </c>
      <c r="K334" s="437"/>
    </row>
    <row r="335" spans="1:11" ht="15" customHeight="1" thickBot="1">
      <c r="A335" s="54"/>
      <c r="B335" s="265" t="s">
        <v>1882</v>
      </c>
      <c r="C335" s="362">
        <v>271.84999999999997</v>
      </c>
      <c r="D335" s="362">
        <f t="shared" si="52"/>
        <v>280.00549999999998</v>
      </c>
      <c r="E335" s="634">
        <f t="shared" si="53"/>
        <v>302.40593999999999</v>
      </c>
      <c r="F335" s="716">
        <f t="shared" si="54"/>
        <v>302.40999999999997</v>
      </c>
      <c r="G335" s="269" t="s">
        <v>1881</v>
      </c>
      <c r="H335" s="269"/>
      <c r="I335" s="269"/>
      <c r="J335" s="269" t="s">
        <v>1860</v>
      </c>
      <c r="K335" s="270"/>
    </row>
    <row r="336" spans="1:11" ht="15" customHeight="1">
      <c r="A336" s="45"/>
      <c r="B336" s="88" t="s">
        <v>1883</v>
      </c>
      <c r="C336" s="59"/>
      <c r="D336" s="59"/>
      <c r="E336" s="59"/>
      <c r="F336" s="59"/>
      <c r="G336" s="46"/>
      <c r="H336" s="46"/>
      <c r="I336" s="46"/>
      <c r="J336" s="46"/>
      <c r="K336" s="47"/>
    </row>
    <row r="337" spans="1:11" ht="15" customHeight="1">
      <c r="A337" s="48"/>
      <c r="B337" s="127" t="s">
        <v>19</v>
      </c>
      <c r="C337" s="138"/>
      <c r="D337" s="51" t="s">
        <v>3930</v>
      </c>
      <c r="E337" s="224" t="s">
        <v>4055</v>
      </c>
      <c r="F337" s="51" t="s">
        <v>3930</v>
      </c>
      <c r="G337" s="129" t="s">
        <v>1597</v>
      </c>
      <c r="H337" s="129"/>
      <c r="I337" s="129"/>
      <c r="J337" s="129" t="s">
        <v>1583</v>
      </c>
      <c r="K337" s="130"/>
    </row>
    <row r="338" spans="1:11" ht="15" customHeight="1">
      <c r="A338" s="48"/>
      <c r="B338" s="296" t="s">
        <v>3908</v>
      </c>
      <c r="C338" s="347">
        <v>304.23</v>
      </c>
      <c r="D338" s="347">
        <f>C338*1.03</f>
        <v>313.35690000000005</v>
      </c>
      <c r="E338" s="634">
        <f t="shared" ref="E338:E347" si="55">D338*1.08</f>
        <v>338.42545200000006</v>
      </c>
      <c r="F338" s="716">
        <f t="shared" ref="F338:F347" si="56">ROUNDUP(E338,2)</f>
        <v>338.43</v>
      </c>
      <c r="G338" s="257" t="s">
        <v>1860</v>
      </c>
      <c r="H338" s="257"/>
      <c r="I338" s="257"/>
      <c r="J338" s="257" t="s">
        <v>1858</v>
      </c>
      <c r="K338" s="258"/>
    </row>
    <row r="339" spans="1:11" ht="15" customHeight="1">
      <c r="A339" s="48"/>
      <c r="B339" s="743" t="s">
        <v>3909</v>
      </c>
      <c r="C339" s="351">
        <v>323.14</v>
      </c>
      <c r="D339" s="351">
        <f>C339*1.03</f>
        <v>332.83420000000001</v>
      </c>
      <c r="E339" s="723">
        <f t="shared" si="55"/>
        <v>359.46093600000006</v>
      </c>
      <c r="F339" s="703">
        <f t="shared" si="56"/>
        <v>359.46999999999997</v>
      </c>
      <c r="G339" s="697" t="s">
        <v>1860</v>
      </c>
      <c r="H339" s="697"/>
      <c r="I339" s="697"/>
      <c r="J339" s="697" t="s">
        <v>1860</v>
      </c>
      <c r="K339" s="284"/>
    </row>
    <row r="340" spans="1:11" ht="15" customHeight="1">
      <c r="A340" s="48"/>
      <c r="B340" s="705" t="s">
        <v>1884</v>
      </c>
      <c r="C340" s="347">
        <v>321.23</v>
      </c>
      <c r="D340" s="347">
        <f t="shared" ref="D340:D347" si="57">C340*1.03</f>
        <v>330.86690000000004</v>
      </c>
      <c r="E340" s="634">
        <f t="shared" si="55"/>
        <v>357.33625200000006</v>
      </c>
      <c r="F340" s="718">
        <f t="shared" si="56"/>
        <v>357.34</v>
      </c>
      <c r="G340" s="696" t="s">
        <v>1885</v>
      </c>
      <c r="H340" s="696"/>
      <c r="I340" s="696"/>
      <c r="J340" s="696" t="s">
        <v>1858</v>
      </c>
      <c r="K340" s="258"/>
    </row>
    <row r="341" spans="1:11" ht="15" customHeight="1">
      <c r="A341" s="48"/>
      <c r="B341" s="701" t="s">
        <v>1886</v>
      </c>
      <c r="C341" s="655">
        <v>391.57</v>
      </c>
      <c r="D341" s="655">
        <f t="shared" si="57"/>
        <v>403.31709999999998</v>
      </c>
      <c r="E341" s="634">
        <f t="shared" si="55"/>
        <v>435.58246800000001</v>
      </c>
      <c r="F341" s="716">
        <f t="shared" si="56"/>
        <v>435.59</v>
      </c>
      <c r="G341" s="263" t="s">
        <v>1885</v>
      </c>
      <c r="H341" s="263"/>
      <c r="I341" s="263"/>
      <c r="J341" s="263" t="s">
        <v>1860</v>
      </c>
      <c r="K341" s="264"/>
    </row>
    <row r="342" spans="1:11" ht="15" customHeight="1">
      <c r="A342" s="48"/>
      <c r="B342" s="701" t="s">
        <v>1887</v>
      </c>
      <c r="C342" s="348">
        <v>418.42</v>
      </c>
      <c r="D342" s="348">
        <f t="shared" si="57"/>
        <v>430.9726</v>
      </c>
      <c r="E342" s="634">
        <f t="shared" si="55"/>
        <v>465.45040800000004</v>
      </c>
      <c r="F342" s="716">
        <f t="shared" si="56"/>
        <v>465.46</v>
      </c>
      <c r="G342" s="263" t="s">
        <v>1885</v>
      </c>
      <c r="H342" s="263"/>
      <c r="I342" s="263"/>
      <c r="J342" s="263" t="s">
        <v>1885</v>
      </c>
      <c r="K342" s="264"/>
    </row>
    <row r="343" spans="1:11" ht="15" customHeight="1">
      <c r="A343" s="48"/>
      <c r="B343" s="265" t="s">
        <v>1888</v>
      </c>
      <c r="C343" s="362">
        <v>408.84</v>
      </c>
      <c r="D343" s="362">
        <f t="shared" si="57"/>
        <v>421.10519999999997</v>
      </c>
      <c r="E343" s="742">
        <f t="shared" si="55"/>
        <v>454.79361599999999</v>
      </c>
      <c r="F343" s="267">
        <f t="shared" si="56"/>
        <v>454.8</v>
      </c>
      <c r="G343" s="269" t="s">
        <v>1885</v>
      </c>
      <c r="H343" s="269"/>
      <c r="I343" s="269"/>
      <c r="J343" s="269" t="s">
        <v>1889</v>
      </c>
      <c r="K343" s="270"/>
    </row>
    <row r="344" spans="1:11" ht="15" customHeight="1">
      <c r="A344" s="48"/>
      <c r="B344" s="705" t="s">
        <v>1890</v>
      </c>
      <c r="C344" s="347">
        <v>321.23</v>
      </c>
      <c r="D344" s="347">
        <f t="shared" si="57"/>
        <v>330.86690000000004</v>
      </c>
      <c r="E344" s="634">
        <f t="shared" si="55"/>
        <v>357.33625200000006</v>
      </c>
      <c r="F344" s="718">
        <f t="shared" si="56"/>
        <v>357.34</v>
      </c>
      <c r="G344" s="696" t="s">
        <v>1889</v>
      </c>
      <c r="H344" s="696"/>
      <c r="I344" s="696"/>
      <c r="J344" s="696" t="s">
        <v>1858</v>
      </c>
      <c r="K344" s="258"/>
    </row>
    <row r="345" spans="1:11" ht="15" customHeight="1">
      <c r="A345" s="48"/>
      <c r="B345" s="701" t="s">
        <v>1891</v>
      </c>
      <c r="C345" s="348">
        <v>391.57</v>
      </c>
      <c r="D345" s="348">
        <f t="shared" si="57"/>
        <v>403.31709999999998</v>
      </c>
      <c r="E345" s="634">
        <f t="shared" si="55"/>
        <v>435.58246800000001</v>
      </c>
      <c r="F345" s="716">
        <f t="shared" si="56"/>
        <v>435.59</v>
      </c>
      <c r="G345" s="263" t="s">
        <v>1889</v>
      </c>
      <c r="H345" s="263"/>
      <c r="I345" s="263"/>
      <c r="J345" s="263" t="s">
        <v>1860</v>
      </c>
      <c r="K345" s="264"/>
    </row>
    <row r="346" spans="1:11" ht="15" customHeight="1">
      <c r="A346" s="48"/>
      <c r="B346" s="701" t="s">
        <v>1892</v>
      </c>
      <c r="C346" s="348">
        <v>418.42</v>
      </c>
      <c r="D346" s="348">
        <f t="shared" si="57"/>
        <v>430.9726</v>
      </c>
      <c r="E346" s="634">
        <f t="shared" si="55"/>
        <v>465.45040800000004</v>
      </c>
      <c r="F346" s="716">
        <f t="shared" si="56"/>
        <v>465.46</v>
      </c>
      <c r="G346" s="263" t="s">
        <v>1889</v>
      </c>
      <c r="H346" s="263"/>
      <c r="I346" s="263"/>
      <c r="J346" s="263" t="s">
        <v>1885</v>
      </c>
      <c r="K346" s="264"/>
    </row>
    <row r="347" spans="1:11" ht="15" customHeight="1" thickBot="1">
      <c r="A347" s="54"/>
      <c r="B347" s="265" t="s">
        <v>1893</v>
      </c>
      <c r="C347" s="362">
        <v>408.84</v>
      </c>
      <c r="D347" s="362">
        <f t="shared" si="57"/>
        <v>421.10519999999997</v>
      </c>
      <c r="E347" s="742">
        <f t="shared" si="55"/>
        <v>454.79361599999999</v>
      </c>
      <c r="F347" s="267">
        <f t="shared" si="56"/>
        <v>454.8</v>
      </c>
      <c r="G347" s="269" t="s">
        <v>1889</v>
      </c>
      <c r="H347" s="269"/>
      <c r="I347" s="269"/>
      <c r="J347" s="269" t="s">
        <v>1889</v>
      </c>
      <c r="K347" s="270"/>
    </row>
    <row r="348" spans="1:11" ht="15" customHeight="1">
      <c r="A348" s="45"/>
      <c r="B348" s="101" t="s">
        <v>1894</v>
      </c>
      <c r="C348" s="77"/>
      <c r="D348" s="77"/>
      <c r="E348" s="77"/>
      <c r="F348" s="77"/>
      <c r="G348" s="70"/>
      <c r="H348" s="70"/>
      <c r="I348" s="70"/>
      <c r="J348" s="70"/>
      <c r="K348" s="71"/>
    </row>
    <row r="349" spans="1:11" ht="15" customHeight="1">
      <c r="A349" s="48"/>
      <c r="B349" s="49" t="s">
        <v>19</v>
      </c>
      <c r="C349" s="50"/>
      <c r="D349" s="51" t="s">
        <v>3930</v>
      </c>
      <c r="E349" s="224" t="s">
        <v>4055</v>
      </c>
      <c r="F349" s="51" t="s">
        <v>3930</v>
      </c>
      <c r="G349" s="248" t="s">
        <v>1597</v>
      </c>
      <c r="H349" s="248"/>
      <c r="I349" s="248"/>
      <c r="J349" s="248" t="s">
        <v>1583</v>
      </c>
      <c r="K349" s="53"/>
    </row>
    <row r="350" spans="1:11" ht="15" customHeight="1">
      <c r="A350" s="48"/>
      <c r="B350" s="705" t="s">
        <v>1895</v>
      </c>
      <c r="C350" s="347">
        <v>350.45</v>
      </c>
      <c r="D350" s="347">
        <f t="shared" ref="D350:D355" si="58">C350*1.03</f>
        <v>360.96350000000001</v>
      </c>
      <c r="E350" s="634">
        <f t="shared" ref="E350:E355" si="59">D350*1.08</f>
        <v>389.84058000000005</v>
      </c>
      <c r="F350" s="718">
        <f t="shared" ref="F350:F355" si="60">ROUNDUP(E350,2)</f>
        <v>389.84999999999997</v>
      </c>
      <c r="G350" s="696" t="s">
        <v>1885</v>
      </c>
      <c r="H350" s="696"/>
      <c r="I350" s="696"/>
      <c r="J350" s="696" t="s">
        <v>1896</v>
      </c>
      <c r="K350" s="258"/>
    </row>
    <row r="351" spans="1:11" ht="15" customHeight="1">
      <c r="A351" s="48"/>
      <c r="B351" s="701" t="s">
        <v>1897</v>
      </c>
      <c r="C351" s="348">
        <v>437.57</v>
      </c>
      <c r="D351" s="348">
        <f t="shared" si="58"/>
        <v>450.69709999999998</v>
      </c>
      <c r="E351" s="634">
        <f t="shared" si="59"/>
        <v>486.75286800000003</v>
      </c>
      <c r="F351" s="716">
        <f t="shared" si="60"/>
        <v>486.76</v>
      </c>
      <c r="G351" s="263" t="s">
        <v>1885</v>
      </c>
      <c r="H351" s="263"/>
      <c r="I351" s="263"/>
      <c r="J351" s="263" t="s">
        <v>1898</v>
      </c>
      <c r="K351" s="264"/>
    </row>
    <row r="352" spans="1:11" ht="15" customHeight="1">
      <c r="A352" s="48"/>
      <c r="B352" s="265" t="s">
        <v>1899</v>
      </c>
      <c r="C352" s="362">
        <v>367.23</v>
      </c>
      <c r="D352" s="362">
        <f t="shared" si="58"/>
        <v>378.24690000000004</v>
      </c>
      <c r="E352" s="742">
        <f t="shared" si="59"/>
        <v>408.50665200000009</v>
      </c>
      <c r="F352" s="267">
        <f t="shared" si="60"/>
        <v>408.51</v>
      </c>
      <c r="G352" s="269" t="s">
        <v>1885</v>
      </c>
      <c r="H352" s="269"/>
      <c r="I352" s="269"/>
      <c r="J352" s="269" t="s">
        <v>1900</v>
      </c>
      <c r="K352" s="270"/>
    </row>
    <row r="353" spans="1:11" ht="15" customHeight="1">
      <c r="A353" s="48"/>
      <c r="B353" s="713" t="s">
        <v>1901</v>
      </c>
      <c r="C353" s="436">
        <v>350.45</v>
      </c>
      <c r="D353" s="436">
        <f t="shared" si="58"/>
        <v>360.96350000000001</v>
      </c>
      <c r="E353" s="721">
        <f t="shared" si="59"/>
        <v>389.84058000000005</v>
      </c>
      <c r="F353" s="704">
        <f t="shared" si="60"/>
        <v>389.84999999999997</v>
      </c>
      <c r="G353" s="391" t="s">
        <v>1889</v>
      </c>
      <c r="H353" s="391"/>
      <c r="I353" s="391"/>
      <c r="J353" s="391" t="s">
        <v>1896</v>
      </c>
      <c r="K353" s="437"/>
    </row>
    <row r="354" spans="1:11" ht="15" customHeight="1">
      <c r="A354" s="48"/>
      <c r="B354" s="701" t="s">
        <v>1902</v>
      </c>
      <c r="C354" s="348">
        <v>437.57</v>
      </c>
      <c r="D354" s="348">
        <f t="shared" si="58"/>
        <v>450.69709999999998</v>
      </c>
      <c r="E354" s="634">
        <f t="shared" si="59"/>
        <v>486.75286800000003</v>
      </c>
      <c r="F354" s="716">
        <f t="shared" si="60"/>
        <v>486.76</v>
      </c>
      <c r="G354" s="263" t="s">
        <v>1889</v>
      </c>
      <c r="H354" s="263"/>
      <c r="I354" s="263"/>
      <c r="J354" s="263" t="s">
        <v>1898</v>
      </c>
      <c r="K354" s="264"/>
    </row>
    <row r="355" spans="1:11" ht="15" customHeight="1" thickBot="1">
      <c r="A355" s="54"/>
      <c r="B355" s="265" t="s">
        <v>1903</v>
      </c>
      <c r="C355" s="362">
        <v>367.23</v>
      </c>
      <c r="D355" s="362">
        <f t="shared" si="58"/>
        <v>378.24690000000004</v>
      </c>
      <c r="E355" s="742">
        <f t="shared" si="59"/>
        <v>408.50665200000009</v>
      </c>
      <c r="F355" s="267">
        <f t="shared" si="60"/>
        <v>408.51</v>
      </c>
      <c r="G355" s="269" t="s">
        <v>1889</v>
      </c>
      <c r="H355" s="269"/>
      <c r="I355" s="269"/>
      <c r="J355" s="269" t="s">
        <v>1900</v>
      </c>
      <c r="K355" s="270"/>
    </row>
    <row r="356" spans="1:11" ht="15" customHeight="1" thickBot="1">
      <c r="A356" s="285"/>
      <c r="B356" s="419"/>
      <c r="C356" s="419"/>
      <c r="D356" s="419"/>
      <c r="E356" s="419"/>
      <c r="F356" s="419"/>
      <c r="G356" s="419"/>
      <c r="H356" s="419"/>
      <c r="I356" s="419"/>
      <c r="J356" s="419"/>
      <c r="K356" s="498"/>
    </row>
    <row r="357" spans="1:11" ht="15" customHeight="1">
      <c r="A357" s="45"/>
      <c r="B357" s="88" t="s">
        <v>3669</v>
      </c>
      <c r="C357" s="59"/>
      <c r="D357" s="59"/>
      <c r="E357" s="59"/>
      <c r="F357" s="59"/>
      <c r="G357" s="46"/>
      <c r="H357" s="46"/>
      <c r="I357" s="46"/>
      <c r="J357" s="46"/>
      <c r="K357" s="47"/>
    </row>
    <row r="358" spans="1:11" ht="15" customHeight="1">
      <c r="A358" s="48"/>
      <c r="B358" s="49" t="s">
        <v>19</v>
      </c>
      <c r="C358" s="50"/>
      <c r="D358" s="51" t="s">
        <v>3930</v>
      </c>
      <c r="E358" s="224" t="s">
        <v>4055</v>
      </c>
      <c r="F358" s="51" t="s">
        <v>3930</v>
      </c>
      <c r="G358" s="248" t="s">
        <v>178</v>
      </c>
      <c r="H358" s="248"/>
      <c r="I358" s="248" t="s">
        <v>1699</v>
      </c>
      <c r="J358" s="248" t="s">
        <v>3674</v>
      </c>
      <c r="K358" s="53" t="s">
        <v>3671</v>
      </c>
    </row>
    <row r="359" spans="1:11" ht="15" customHeight="1">
      <c r="A359" s="48"/>
      <c r="B359" s="705" t="s">
        <v>1904</v>
      </c>
      <c r="C359" s="657">
        <v>414.24</v>
      </c>
      <c r="D359" s="657">
        <v>484.68</v>
      </c>
      <c r="E359" s="634">
        <f t="shared" ref="E359:E373" si="61">D359*1.08</f>
        <v>523.45440000000008</v>
      </c>
      <c r="F359" s="716">
        <f t="shared" ref="F359:F373" si="62">ROUNDUP(E359,2)</f>
        <v>523.46</v>
      </c>
      <c r="G359" s="610" t="s">
        <v>3672</v>
      </c>
      <c r="H359" s="610"/>
      <c r="I359" s="610" t="s">
        <v>3673</v>
      </c>
      <c r="J359" s="610" t="s">
        <v>3675</v>
      </c>
      <c r="K359" s="258" t="s">
        <v>3670</v>
      </c>
    </row>
    <row r="360" spans="1:11" ht="15" customHeight="1">
      <c r="A360" s="48"/>
      <c r="B360" s="701" t="s">
        <v>1905</v>
      </c>
      <c r="C360" s="348">
        <v>725.36</v>
      </c>
      <c r="D360" s="348">
        <f t="shared" ref="D360:D371" si="63">C360*1.03</f>
        <v>747.12080000000003</v>
      </c>
      <c r="E360" s="634">
        <f t="shared" si="61"/>
        <v>806.89046400000007</v>
      </c>
      <c r="F360" s="716">
        <f t="shared" si="62"/>
        <v>806.9</v>
      </c>
      <c r="G360" s="263" t="s">
        <v>3672</v>
      </c>
      <c r="H360" s="263"/>
      <c r="I360" s="263" t="s">
        <v>3676</v>
      </c>
      <c r="J360" s="263" t="s">
        <v>3675</v>
      </c>
      <c r="K360" s="264" t="s">
        <v>3670</v>
      </c>
    </row>
    <row r="361" spans="1:11" ht="15" customHeight="1">
      <c r="A361" s="48"/>
      <c r="B361" s="701" t="s">
        <v>1906</v>
      </c>
      <c r="C361" s="348">
        <v>329.69</v>
      </c>
      <c r="D361" s="348">
        <f t="shared" si="63"/>
        <v>339.58069999999998</v>
      </c>
      <c r="E361" s="634">
        <f t="shared" si="61"/>
        <v>366.74715600000002</v>
      </c>
      <c r="F361" s="716">
        <f t="shared" si="62"/>
        <v>366.75</v>
      </c>
      <c r="G361" s="263" t="s">
        <v>3677</v>
      </c>
      <c r="H361" s="263"/>
      <c r="I361" s="263" t="s">
        <v>3673</v>
      </c>
      <c r="J361" s="263" t="s">
        <v>3675</v>
      </c>
      <c r="K361" s="264" t="s">
        <v>3670</v>
      </c>
    </row>
    <row r="362" spans="1:11" ht="15" customHeight="1">
      <c r="A362" s="48"/>
      <c r="B362" s="701" t="s">
        <v>1907</v>
      </c>
      <c r="C362" s="348">
        <v>1014.99</v>
      </c>
      <c r="D362" s="348">
        <f t="shared" si="63"/>
        <v>1045.4397000000001</v>
      </c>
      <c r="E362" s="634">
        <f t="shared" si="61"/>
        <v>1129.0748760000001</v>
      </c>
      <c r="F362" s="716">
        <f t="shared" si="62"/>
        <v>1129.08</v>
      </c>
      <c r="G362" s="263" t="s">
        <v>3678</v>
      </c>
      <c r="H362" s="263"/>
      <c r="I362" s="263" t="s">
        <v>3673</v>
      </c>
      <c r="J362" s="263" t="s">
        <v>3679</v>
      </c>
      <c r="K362" s="264" t="s">
        <v>3670</v>
      </c>
    </row>
    <row r="363" spans="1:11" ht="15" customHeight="1">
      <c r="A363" s="48"/>
      <c r="B363" s="701" t="s">
        <v>1908</v>
      </c>
      <c r="C363" s="348">
        <v>1060.31</v>
      </c>
      <c r="D363" s="348">
        <f t="shared" si="63"/>
        <v>1092.1193000000001</v>
      </c>
      <c r="E363" s="634">
        <f t="shared" si="61"/>
        <v>1179.4888440000002</v>
      </c>
      <c r="F363" s="716">
        <f t="shared" si="62"/>
        <v>1179.49</v>
      </c>
      <c r="G363" s="263" t="s">
        <v>3678</v>
      </c>
      <c r="H363" s="263"/>
      <c r="I363" s="263" t="s">
        <v>3673</v>
      </c>
      <c r="J363" s="263" t="s">
        <v>3680</v>
      </c>
      <c r="K363" s="264" t="s">
        <v>3670</v>
      </c>
    </row>
    <row r="364" spans="1:11" ht="15" customHeight="1">
      <c r="A364" s="48"/>
      <c r="B364" s="701" t="s">
        <v>1909</v>
      </c>
      <c r="C364" s="348">
        <v>1325.66</v>
      </c>
      <c r="D364" s="348">
        <f t="shared" si="63"/>
        <v>1365.4298000000001</v>
      </c>
      <c r="E364" s="634">
        <f t="shared" si="61"/>
        <v>1474.6641840000002</v>
      </c>
      <c r="F364" s="716">
        <f t="shared" si="62"/>
        <v>1474.67</v>
      </c>
      <c r="G364" s="263" t="s">
        <v>3678</v>
      </c>
      <c r="H364" s="263"/>
      <c r="I364" s="263" t="s">
        <v>3673</v>
      </c>
      <c r="J364" s="263" t="s">
        <v>3681</v>
      </c>
      <c r="K364" s="264" t="s">
        <v>3670</v>
      </c>
    </row>
    <row r="365" spans="1:11" ht="15" customHeight="1">
      <c r="A365" s="48"/>
      <c r="B365" s="701" t="s">
        <v>1910</v>
      </c>
      <c r="C365" s="655">
        <v>455.65999999999997</v>
      </c>
      <c r="D365" s="655">
        <v>533.34</v>
      </c>
      <c r="E365" s="634">
        <f t="shared" si="61"/>
        <v>576.00720000000013</v>
      </c>
      <c r="F365" s="716">
        <f t="shared" si="62"/>
        <v>576.01</v>
      </c>
      <c r="G365" s="263" t="s">
        <v>3672</v>
      </c>
      <c r="H365" s="263"/>
      <c r="I365" s="263" t="s">
        <v>3673</v>
      </c>
      <c r="J365" s="263" t="s">
        <v>3675</v>
      </c>
      <c r="K365" s="264" t="s">
        <v>3749</v>
      </c>
    </row>
    <row r="366" spans="1:11" ht="15" customHeight="1">
      <c r="A366" s="48"/>
      <c r="B366" s="701" t="s">
        <v>1911</v>
      </c>
      <c r="C366" s="348">
        <v>1402.82</v>
      </c>
      <c r="D366" s="348">
        <f t="shared" si="63"/>
        <v>1444.9046000000001</v>
      </c>
      <c r="E366" s="634">
        <f t="shared" si="61"/>
        <v>1560.4969680000002</v>
      </c>
      <c r="F366" s="716">
        <f t="shared" si="62"/>
        <v>1560.5</v>
      </c>
      <c r="G366" s="263" t="s">
        <v>3683</v>
      </c>
      <c r="H366" s="263"/>
      <c r="I366" s="263" t="s">
        <v>3673</v>
      </c>
      <c r="J366" s="263" t="s">
        <v>3682</v>
      </c>
      <c r="K366" s="264" t="s">
        <v>3749</v>
      </c>
    </row>
    <row r="367" spans="1:11" ht="15" customHeight="1">
      <c r="A367" s="48"/>
      <c r="B367" s="701" t="s">
        <v>1912</v>
      </c>
      <c r="C367" s="348">
        <v>2085.7000000000003</v>
      </c>
      <c r="D367" s="348">
        <f t="shared" si="63"/>
        <v>2148.2710000000002</v>
      </c>
      <c r="E367" s="634">
        <f t="shared" si="61"/>
        <v>2320.1326800000002</v>
      </c>
      <c r="F367" s="716">
        <f t="shared" si="62"/>
        <v>2320.1400000000003</v>
      </c>
      <c r="G367" s="263" t="s">
        <v>3683</v>
      </c>
      <c r="H367" s="263"/>
      <c r="I367" s="263" t="s">
        <v>3673</v>
      </c>
      <c r="J367" s="263" t="s">
        <v>3684</v>
      </c>
      <c r="K367" s="264" t="s">
        <v>3749</v>
      </c>
    </row>
    <row r="368" spans="1:11" ht="15" customHeight="1">
      <c r="A368" s="48"/>
      <c r="B368" s="701" t="s">
        <v>1913</v>
      </c>
      <c r="C368" s="655">
        <v>555.87</v>
      </c>
      <c r="D368" s="655">
        <v>650.62</v>
      </c>
      <c r="E368" s="634">
        <f t="shared" si="61"/>
        <v>702.66960000000006</v>
      </c>
      <c r="F368" s="716">
        <f t="shared" si="62"/>
        <v>702.67</v>
      </c>
      <c r="G368" s="263" t="s">
        <v>3672</v>
      </c>
      <c r="H368" s="263"/>
      <c r="I368" s="263" t="s">
        <v>3673</v>
      </c>
      <c r="J368" s="263" t="s">
        <v>3675</v>
      </c>
      <c r="K368" s="264" t="s">
        <v>3685</v>
      </c>
    </row>
    <row r="369" spans="1:11" ht="15" customHeight="1">
      <c r="A369" s="48"/>
      <c r="B369" s="701" t="s">
        <v>1914</v>
      </c>
      <c r="C369" s="655">
        <v>600.21</v>
      </c>
      <c r="D369" s="655">
        <v>674.47</v>
      </c>
      <c r="E369" s="634">
        <f t="shared" si="61"/>
        <v>728.4276000000001</v>
      </c>
      <c r="F369" s="716">
        <f t="shared" si="62"/>
        <v>728.43</v>
      </c>
      <c r="G369" s="263" t="s">
        <v>3672</v>
      </c>
      <c r="H369" s="263"/>
      <c r="I369" s="263" t="s">
        <v>3687</v>
      </c>
      <c r="J369" s="263" t="s">
        <v>3675</v>
      </c>
      <c r="K369" s="264" t="s">
        <v>3686</v>
      </c>
    </row>
    <row r="370" spans="1:11" ht="15" customHeight="1">
      <c r="A370" s="48"/>
      <c r="B370" s="701" t="s">
        <v>1915</v>
      </c>
      <c r="C370" s="348">
        <v>511.49</v>
      </c>
      <c r="D370" s="348">
        <f t="shared" si="63"/>
        <v>526.8347</v>
      </c>
      <c r="E370" s="634">
        <f t="shared" si="61"/>
        <v>568.98147600000004</v>
      </c>
      <c r="F370" s="716">
        <f t="shared" si="62"/>
        <v>568.99</v>
      </c>
      <c r="G370" s="263" t="s">
        <v>3677</v>
      </c>
      <c r="H370" s="263"/>
      <c r="I370" s="263" t="s">
        <v>3687</v>
      </c>
      <c r="J370" s="263" t="s">
        <v>3675</v>
      </c>
      <c r="K370" s="264" t="s">
        <v>3686</v>
      </c>
    </row>
    <row r="371" spans="1:11" ht="15" customHeight="1">
      <c r="A371" s="48"/>
      <c r="B371" s="701" t="s">
        <v>1916</v>
      </c>
      <c r="C371" s="348">
        <v>1200.96</v>
      </c>
      <c r="D371" s="348">
        <f t="shared" si="63"/>
        <v>1236.9888000000001</v>
      </c>
      <c r="E371" s="634">
        <f t="shared" si="61"/>
        <v>1335.9479040000001</v>
      </c>
      <c r="F371" s="716">
        <f t="shared" si="62"/>
        <v>1335.95</v>
      </c>
      <c r="G371" s="263" t="s">
        <v>3678</v>
      </c>
      <c r="H371" s="263"/>
      <c r="I371" s="263" t="s">
        <v>3687</v>
      </c>
      <c r="J371" s="263" t="s">
        <v>3679</v>
      </c>
      <c r="K371" s="264" t="s">
        <v>3686</v>
      </c>
    </row>
    <row r="372" spans="1:11" ht="15" customHeight="1">
      <c r="A372" s="48"/>
      <c r="B372" s="701">
        <v>15016080</v>
      </c>
      <c r="C372" s="655">
        <v>1.36</v>
      </c>
      <c r="D372" s="655">
        <v>2.95</v>
      </c>
      <c r="E372" s="634">
        <f t="shared" si="61"/>
        <v>3.1860000000000004</v>
      </c>
      <c r="F372" s="716">
        <f t="shared" si="62"/>
        <v>3.19</v>
      </c>
      <c r="G372" s="263" t="s">
        <v>3907</v>
      </c>
      <c r="H372" s="263"/>
      <c r="I372" s="263"/>
      <c r="J372" s="263"/>
      <c r="K372" s="264"/>
    </row>
    <row r="373" spans="1:11" ht="15" customHeight="1" thickBot="1">
      <c r="A373" s="48"/>
      <c r="B373" s="706" t="s">
        <v>1917</v>
      </c>
      <c r="C373" s="668">
        <v>1511.59</v>
      </c>
      <c r="D373" s="668">
        <v>1486.17</v>
      </c>
      <c r="E373" s="723">
        <f t="shared" si="61"/>
        <v>1605.0636000000002</v>
      </c>
      <c r="F373" s="703">
        <f t="shared" si="62"/>
        <v>1605.07</v>
      </c>
      <c r="G373" s="697" t="s">
        <v>3678</v>
      </c>
      <c r="H373" s="697"/>
      <c r="I373" s="697" t="s">
        <v>3687</v>
      </c>
      <c r="J373" s="697" t="s">
        <v>3681</v>
      </c>
      <c r="K373" s="284" t="s">
        <v>3686</v>
      </c>
    </row>
    <row r="374" spans="1:11" ht="15" customHeight="1">
      <c r="A374" s="45"/>
      <c r="B374" s="745" t="s">
        <v>19</v>
      </c>
      <c r="C374" s="746"/>
      <c r="D374" s="747" t="s">
        <v>3930</v>
      </c>
      <c r="E374" s="748" t="s">
        <v>4055</v>
      </c>
      <c r="F374" s="747" t="s">
        <v>3930</v>
      </c>
      <c r="G374" s="749" t="s">
        <v>178</v>
      </c>
      <c r="H374" s="749"/>
      <c r="I374" s="749"/>
      <c r="J374" s="750"/>
      <c r="K374" s="751"/>
    </row>
    <row r="375" spans="1:11" ht="30" customHeight="1">
      <c r="A375" s="48"/>
      <c r="B375" s="705" t="s">
        <v>3754</v>
      </c>
      <c r="C375" s="347">
        <v>1190.9100000000001</v>
      </c>
      <c r="D375" s="347">
        <f t="shared" ref="D375:D376" si="64">C375*1.03</f>
        <v>1226.6373000000001</v>
      </c>
      <c r="E375" s="634">
        <f t="shared" ref="E375:E376" si="65">D375*1.08</f>
        <v>1324.7682840000002</v>
      </c>
      <c r="F375" s="716">
        <f t="shared" ref="F375:F376" si="66">ROUNDUP(E375,2)</f>
        <v>1324.77</v>
      </c>
      <c r="G375" s="696" t="s">
        <v>3755</v>
      </c>
      <c r="H375" s="696"/>
      <c r="I375" s="696"/>
      <c r="J375" s="696"/>
      <c r="K375" s="258"/>
    </row>
    <row r="376" spans="1:11" ht="30" customHeight="1" thickBot="1">
      <c r="A376" s="54"/>
      <c r="B376" s="710" t="s">
        <v>3756</v>
      </c>
      <c r="C376" s="349">
        <v>1070.06</v>
      </c>
      <c r="D376" s="349">
        <f t="shared" si="64"/>
        <v>1102.1618000000001</v>
      </c>
      <c r="E376" s="720">
        <f t="shared" si="65"/>
        <v>1190.3347440000002</v>
      </c>
      <c r="F376" s="717">
        <f t="shared" si="66"/>
        <v>1190.3399999999999</v>
      </c>
      <c r="G376" s="698" t="s">
        <v>3757</v>
      </c>
      <c r="H376" s="698"/>
      <c r="I376" s="698"/>
      <c r="J376" s="698"/>
      <c r="K376" s="277"/>
    </row>
    <row r="377" spans="1:11" ht="15" customHeight="1">
      <c r="A377" s="45"/>
      <c r="B377" s="110" t="s">
        <v>19</v>
      </c>
      <c r="C377" s="445"/>
      <c r="D377" s="111" t="s">
        <v>3930</v>
      </c>
      <c r="E377" s="501" t="s">
        <v>4055</v>
      </c>
      <c r="F377" s="111" t="s">
        <v>3930</v>
      </c>
      <c r="G377" s="112" t="s">
        <v>178</v>
      </c>
      <c r="H377" s="112"/>
      <c r="I377" s="112"/>
      <c r="J377" s="112"/>
      <c r="K377" s="113"/>
    </row>
    <row r="378" spans="1:11" ht="15" customHeight="1">
      <c r="A378" s="48"/>
      <c r="B378" s="705" t="s">
        <v>1918</v>
      </c>
      <c r="C378" s="657">
        <v>600.76</v>
      </c>
      <c r="D378" s="657">
        <v>590.65</v>
      </c>
      <c r="E378" s="634">
        <f t="shared" ref="E378:E381" si="67">D378*1.08</f>
        <v>637.90200000000004</v>
      </c>
      <c r="F378" s="716">
        <f t="shared" ref="F378:F381" si="68">ROUNDUP(E378,2)</f>
        <v>637.91</v>
      </c>
      <c r="G378" s="257" t="s">
        <v>3688</v>
      </c>
      <c r="H378" s="257"/>
      <c r="I378" s="257"/>
      <c r="J378" s="257"/>
      <c r="K378" s="258"/>
    </row>
    <row r="379" spans="1:11" ht="15" customHeight="1">
      <c r="A379" s="48"/>
      <c r="B379" s="701" t="s">
        <v>1919</v>
      </c>
      <c r="C379" s="655">
        <v>911.42</v>
      </c>
      <c r="D379" s="655">
        <v>896.12</v>
      </c>
      <c r="E379" s="634">
        <f t="shared" si="67"/>
        <v>967.80960000000005</v>
      </c>
      <c r="F379" s="716">
        <f t="shared" si="68"/>
        <v>967.81</v>
      </c>
      <c r="G379" s="263" t="s">
        <v>3689</v>
      </c>
      <c r="H379" s="263"/>
      <c r="I379" s="263"/>
      <c r="J379" s="263"/>
      <c r="K379" s="264"/>
    </row>
    <row r="380" spans="1:11" ht="15" customHeight="1">
      <c r="A380" s="48"/>
      <c r="B380" s="701" t="s">
        <v>3750</v>
      </c>
      <c r="C380" s="655">
        <v>730.34</v>
      </c>
      <c r="D380" s="655">
        <v>718.06</v>
      </c>
      <c r="E380" s="634">
        <f t="shared" si="67"/>
        <v>775.50480000000005</v>
      </c>
      <c r="F380" s="716">
        <f t="shared" si="68"/>
        <v>775.51</v>
      </c>
      <c r="G380" s="263" t="s">
        <v>3752</v>
      </c>
      <c r="H380" s="263"/>
      <c r="I380" s="263"/>
      <c r="J380" s="263"/>
      <c r="K380" s="264"/>
    </row>
    <row r="381" spans="1:11" ht="15" customHeight="1">
      <c r="A381" s="48"/>
      <c r="B381" s="265" t="s">
        <v>3751</v>
      </c>
      <c r="C381" s="674">
        <v>1041.01</v>
      </c>
      <c r="D381" s="674">
        <v>1023.51</v>
      </c>
      <c r="E381" s="634">
        <f t="shared" si="67"/>
        <v>1105.3908000000001</v>
      </c>
      <c r="F381" s="716">
        <f t="shared" si="68"/>
        <v>1105.4000000000001</v>
      </c>
      <c r="G381" s="269" t="s">
        <v>3753</v>
      </c>
      <c r="H381" s="269"/>
      <c r="I381" s="269"/>
      <c r="J381" s="269"/>
      <c r="K381" s="270"/>
    </row>
    <row r="382" spans="1:11" ht="15" customHeight="1">
      <c r="A382" s="48"/>
      <c r="B382" s="86" t="s">
        <v>1921</v>
      </c>
      <c r="C382" s="590"/>
      <c r="D382" s="590"/>
      <c r="E382" s="590"/>
      <c r="F382" s="590"/>
      <c r="G382" s="104"/>
      <c r="H382" s="104"/>
      <c r="I382" s="469"/>
      <c r="J382" s="106" t="s">
        <v>1920</v>
      </c>
      <c r="K382" s="107"/>
    </row>
    <row r="383" spans="1:11" ht="15" customHeight="1">
      <c r="A383" s="48"/>
      <c r="B383" s="106" t="s">
        <v>3690</v>
      </c>
      <c r="C383" s="485"/>
      <c r="D383" s="485"/>
      <c r="E383" s="485"/>
      <c r="F383" s="485"/>
      <c r="G383" s="249"/>
      <c r="H383" s="249"/>
      <c r="I383" s="591"/>
      <c r="J383" s="106" t="s">
        <v>3690</v>
      </c>
      <c r="K383" s="107"/>
    </row>
    <row r="384" spans="1:11" ht="15" customHeight="1">
      <c r="A384" s="48"/>
      <c r="B384" s="106" t="s">
        <v>3691</v>
      </c>
      <c r="C384" s="485"/>
      <c r="D384" s="485"/>
      <c r="E384" s="485"/>
      <c r="F384" s="485"/>
      <c r="G384" s="249"/>
      <c r="H384" s="249"/>
      <c r="I384" s="591"/>
      <c r="J384" s="106" t="s">
        <v>3691</v>
      </c>
      <c r="K384" s="107"/>
    </row>
    <row r="385" spans="1:11" ht="15" customHeight="1">
      <c r="A385" s="48"/>
      <c r="B385" s="106" t="s">
        <v>3692</v>
      </c>
      <c r="C385" s="485"/>
      <c r="D385" s="485"/>
      <c r="E385" s="485"/>
      <c r="F385" s="485"/>
      <c r="G385" s="249"/>
      <c r="H385" s="249"/>
      <c r="I385" s="591"/>
      <c r="J385" s="106" t="s">
        <v>3694</v>
      </c>
      <c r="K385" s="107"/>
    </row>
    <row r="386" spans="1:11" ht="15" customHeight="1">
      <c r="A386" s="48"/>
      <c r="B386" s="106" t="s">
        <v>3693</v>
      </c>
      <c r="C386" s="485"/>
      <c r="D386" s="485"/>
      <c r="E386" s="485"/>
      <c r="F386" s="485"/>
      <c r="G386" s="249"/>
      <c r="H386" s="249"/>
      <c r="I386" s="591"/>
      <c r="J386" s="106" t="s">
        <v>3695</v>
      </c>
      <c r="K386" s="107"/>
    </row>
    <row r="387" spans="1:11" ht="15" customHeight="1">
      <c r="A387" s="48"/>
      <c r="B387" s="106" t="s">
        <v>1922</v>
      </c>
      <c r="C387" s="485"/>
      <c r="D387" s="485"/>
      <c r="E387" s="485"/>
      <c r="F387" s="485"/>
      <c r="G387" s="249"/>
      <c r="H387" s="249"/>
      <c r="I387" s="591"/>
      <c r="J387" s="106" t="s">
        <v>1922</v>
      </c>
      <c r="K387" s="107"/>
    </row>
    <row r="388" spans="1:11" ht="15" customHeight="1">
      <c r="A388" s="48"/>
      <c r="B388" s="106" t="s">
        <v>1923</v>
      </c>
      <c r="C388" s="249"/>
      <c r="D388" s="249"/>
      <c r="E388" s="249"/>
      <c r="F388" s="249"/>
      <c r="G388" s="249"/>
      <c r="H388" s="249"/>
      <c r="I388" s="591"/>
      <c r="J388" s="106" t="s">
        <v>1923</v>
      </c>
      <c r="K388" s="107"/>
    </row>
    <row r="389" spans="1:11" ht="15" customHeight="1" thickBot="1">
      <c r="A389" s="54"/>
      <c r="B389" s="43" t="s">
        <v>1924</v>
      </c>
      <c r="C389" s="85"/>
      <c r="D389" s="85"/>
      <c r="E389" s="85"/>
      <c r="F389" s="85"/>
      <c r="G389" s="56"/>
      <c r="H389" s="56"/>
      <c r="I389" s="592"/>
      <c r="J389" s="43" t="s">
        <v>1924</v>
      </c>
      <c r="K389" s="57"/>
    </row>
    <row r="390" spans="1:11" ht="15" customHeight="1" thickBot="1">
      <c r="A390" s="285"/>
      <c r="B390" s="122"/>
      <c r="C390" s="122"/>
      <c r="D390" s="122"/>
      <c r="E390" s="122"/>
      <c r="F390" s="122"/>
      <c r="G390" s="122"/>
      <c r="H390" s="122"/>
      <c r="I390" s="122"/>
      <c r="J390" s="122"/>
      <c r="K390" s="288"/>
    </row>
  </sheetData>
  <mergeCells count="3">
    <mergeCell ref="D114:D120"/>
    <mergeCell ref="F114:F120"/>
    <mergeCell ref="A298:A30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PORTADA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ALFONSO GARCIA</dc:creator>
  <cp:lastModifiedBy>usuari</cp:lastModifiedBy>
  <cp:lastPrinted>2021-09-22T07:54:21Z</cp:lastPrinted>
  <dcterms:created xsi:type="dcterms:W3CDTF">2016-06-07T12:52:27Z</dcterms:created>
  <dcterms:modified xsi:type="dcterms:W3CDTF">2022-11-14T08:25:12Z</dcterms:modified>
</cp:coreProperties>
</file>

<file path=userCustomization/customUI.xml><?xml version="1.0" encoding="utf-8"?>
<mso:customUI xmlns:mso="http://schemas.microsoft.com/office/2006/01/customui">
  <mso:ribbon>
    <mso:qat>
      <mso:documentControls>
        <mso:control idQ="mso:BorderErase" visible="true"/>
      </mso:documentControls>
    </mso:qat>
  </mso:ribbon>
</mso:customUI>
</file>