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portr\Desktop\"/>
    </mc:Choice>
  </mc:AlternateContent>
  <xr:revisionPtr revIDLastSave="0" documentId="13_ncr:1_{CCAEADE6-499B-4183-8548-C3FC913BCF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" l="1"/>
  <c r="D8" i="1"/>
  <c r="I8" i="1" s="1"/>
  <c r="D9" i="1"/>
  <c r="I9" i="1" s="1"/>
  <c r="D10" i="1"/>
  <c r="G10" i="1" s="1"/>
  <c r="D11" i="1"/>
  <c r="G11" i="1" s="1"/>
  <c r="D12" i="1"/>
  <c r="I12" i="1" s="1"/>
  <c r="D13" i="1"/>
  <c r="G13" i="1" s="1"/>
  <c r="D7" i="1"/>
  <c r="I7" i="1" s="1"/>
  <c r="E13" i="1" l="1"/>
  <c r="E9" i="1"/>
  <c r="G9" i="1"/>
  <c r="I13" i="1"/>
  <c r="J13" i="1" s="1"/>
  <c r="J9" i="1"/>
  <c r="F13" i="1"/>
  <c r="J12" i="1"/>
  <c r="J8" i="1"/>
  <c r="H11" i="1"/>
  <c r="H10" i="1"/>
  <c r="F9" i="1"/>
  <c r="H13" i="1"/>
  <c r="I11" i="1"/>
  <c r="J11" i="1" s="1"/>
  <c r="J7" i="1"/>
  <c r="E11" i="1"/>
  <c r="F11" i="1" s="1"/>
  <c r="H9" i="1"/>
  <c r="I10" i="1"/>
  <c r="J10" i="1" s="1"/>
  <c r="E10" i="1"/>
  <c r="F10" i="1" s="1"/>
  <c r="G7" i="1"/>
  <c r="H7" i="1" s="1"/>
  <c r="E7" i="1"/>
  <c r="F7" i="1" s="1"/>
  <c r="G12" i="1"/>
  <c r="H12" i="1" s="1"/>
  <c r="G8" i="1"/>
  <c r="H8" i="1" s="1"/>
  <c r="E12" i="1"/>
  <c r="F12" i="1" s="1"/>
  <c r="E8" i="1"/>
  <c r="F8" i="1" s="1"/>
</calcChain>
</file>

<file path=xl/sharedStrings.xml><?xml version="1.0" encoding="utf-8"?>
<sst xmlns="http://schemas.openxmlformats.org/spreadsheetml/2006/main" count="13" uniqueCount="11">
  <si>
    <t>Precio Litro de Gasoil</t>
  </si>
  <si>
    <t>Años de amortizacion</t>
  </si>
  <si>
    <t>Consumo anual en litros</t>
  </si>
  <si>
    <t>Importe Anual €</t>
  </si>
  <si>
    <t>ECOFELL : Grupo térmico para el futuro</t>
  </si>
  <si>
    <r>
      <t xml:space="preserve">Ahorro sobre caldera
 de </t>
    </r>
    <r>
      <rPr>
        <b/>
        <sz val="16"/>
        <color theme="1"/>
        <rFont val="Calibri"/>
        <family val="2"/>
        <scheme val="minor"/>
      </rPr>
      <t xml:space="preserve">10 </t>
    </r>
    <r>
      <rPr>
        <b/>
        <sz val="10"/>
        <color theme="1"/>
        <rFont val="Calibri"/>
        <family val="2"/>
        <scheme val="minor"/>
      </rPr>
      <t>años</t>
    </r>
  </si>
  <si>
    <r>
      <t>Ahorro sobre caldera
 de más de</t>
    </r>
    <r>
      <rPr>
        <b/>
        <sz val="16"/>
        <color theme="1"/>
        <rFont val="Calibri"/>
        <family val="2"/>
        <scheme val="minor"/>
      </rPr>
      <t xml:space="preserve"> 15 </t>
    </r>
    <r>
      <rPr>
        <b/>
        <sz val="10"/>
        <color theme="1"/>
        <rFont val="Calibri"/>
        <family val="2"/>
        <scheme val="minor"/>
      </rPr>
      <t>años</t>
    </r>
  </si>
  <si>
    <r>
      <t xml:space="preserve">Ahorro sobre caldera
</t>
    </r>
    <r>
      <rPr>
        <b/>
        <sz val="12"/>
        <color theme="1"/>
        <rFont val="Calibri"/>
        <family val="2"/>
        <scheme val="minor"/>
      </rPr>
      <t xml:space="preserve"> Nueva </t>
    </r>
    <r>
      <rPr>
        <b/>
        <sz val="10"/>
        <color theme="1"/>
        <rFont val="Calibri"/>
        <family val="2"/>
        <scheme val="minor"/>
      </rPr>
      <t>standard</t>
    </r>
  </si>
  <si>
    <t>Precio Caldera Estandar :</t>
  </si>
  <si>
    <t>Precio caldera ECOFELL :</t>
  </si>
  <si>
    <t>Diferencia              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</si>
</sst>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0.0"/>
    <numFmt numFmtId="165" formatCode="@\ \l\i\t\."/>
    <numFmt numFmtId="166" formatCode="#,##0.00\ &quot;€&quot;"/>
    <numFmt numFmtId="167" formatCode="_-* #,##0\ &quot;€&quot;_-;\-* #,##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9FC2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9" fontId="2" fillId="5" borderId="3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9" fontId="2" fillId="4" borderId="3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9" fontId="2" fillId="8" borderId="3" xfId="0" applyNumberFormat="1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5" fontId="0" fillId="5" borderId="11" xfId="1" applyNumberFormat="1" applyFont="1" applyFill="1" applyBorder="1" applyAlignment="1">
      <alignment horizontal="center"/>
    </xf>
    <xf numFmtId="5" fontId="0" fillId="5" borderId="12" xfId="1" applyNumberFormat="1" applyFont="1" applyFill="1" applyBorder="1" applyAlignment="1">
      <alignment horizontal="center"/>
    </xf>
    <xf numFmtId="5" fontId="0" fillId="5" borderId="13" xfId="1" applyNumberFormat="1" applyFont="1" applyFill="1" applyBorder="1" applyAlignment="1">
      <alignment horizontal="center"/>
    </xf>
    <xf numFmtId="5" fontId="0" fillId="4" borderId="11" xfId="1" applyNumberFormat="1" applyFont="1" applyFill="1" applyBorder="1" applyAlignment="1">
      <alignment horizontal="center"/>
    </xf>
    <xf numFmtId="5" fontId="0" fillId="4" borderId="12" xfId="1" applyNumberFormat="1" applyFont="1" applyFill="1" applyBorder="1" applyAlignment="1">
      <alignment horizontal="center"/>
    </xf>
    <xf numFmtId="5" fontId="0" fillId="4" borderId="13" xfId="1" applyNumberFormat="1" applyFont="1" applyFill="1" applyBorder="1" applyAlignment="1">
      <alignment horizontal="center"/>
    </xf>
    <xf numFmtId="5" fontId="0" fillId="2" borderId="6" xfId="1" applyNumberFormat="1" applyFont="1" applyFill="1" applyBorder="1" applyAlignment="1">
      <alignment horizontal="center"/>
    </xf>
    <xf numFmtId="5" fontId="0" fillId="2" borderId="8" xfId="1" applyNumberFormat="1" applyFont="1" applyFill="1" applyBorder="1" applyAlignment="1">
      <alignment horizontal="center"/>
    </xf>
    <xf numFmtId="5" fontId="0" fillId="8" borderId="11" xfId="1" applyNumberFormat="1" applyFont="1" applyFill="1" applyBorder="1" applyAlignment="1">
      <alignment horizontal="center"/>
    </xf>
    <xf numFmtId="5" fontId="0" fillId="8" borderId="12" xfId="1" applyNumberFormat="1" applyFont="1" applyFill="1" applyBorder="1" applyAlignment="1">
      <alignment horizontal="center"/>
    </xf>
    <xf numFmtId="5" fontId="0" fillId="8" borderId="13" xfId="1" applyNumberFormat="1" applyFont="1" applyFill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4" fontId="0" fillId="8" borderId="11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4" fontId="0" fillId="5" borderId="12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4" fontId="0" fillId="8" borderId="12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0" fillId="5" borderId="13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164" fontId="0" fillId="8" borderId="13" xfId="0" applyNumberFormat="1" applyFill="1" applyBorder="1" applyAlignment="1">
      <alignment horizontal="center"/>
    </xf>
    <xf numFmtId="0" fontId="0" fillId="0" borderId="1" xfId="0" applyBorder="1"/>
    <xf numFmtId="0" fontId="0" fillId="0" borderId="14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3" fillId="0" borderId="0" xfId="0" applyFont="1"/>
    <xf numFmtId="0" fontId="4" fillId="0" borderId="5" xfId="0" applyFont="1" applyBorder="1"/>
    <xf numFmtId="0" fontId="4" fillId="0" borderId="6" xfId="0" applyFont="1" applyBorder="1"/>
    <xf numFmtId="0" fontId="8" fillId="8" borderId="0" xfId="0" applyFont="1" applyFill="1"/>
    <xf numFmtId="0" fontId="6" fillId="8" borderId="0" xfId="0" applyFont="1" applyFill="1"/>
    <xf numFmtId="167" fontId="0" fillId="0" borderId="0" xfId="1" applyNumberFormat="1" applyFont="1" applyBorder="1"/>
    <xf numFmtId="0" fontId="6" fillId="2" borderId="0" xfId="0" applyFont="1" applyFill="1"/>
    <xf numFmtId="0" fontId="6" fillId="0" borderId="0" xfId="0" applyFont="1"/>
    <xf numFmtId="167" fontId="6" fillId="0" borderId="0" xfId="1" applyNumberFormat="1" applyFont="1" applyBorder="1"/>
    <xf numFmtId="0" fontId="6" fillId="5" borderId="0" xfId="0" applyFont="1" applyFill="1"/>
    <xf numFmtId="167" fontId="6" fillId="5" borderId="0" xfId="1" applyNumberFormat="1" applyFont="1" applyFill="1" applyBorder="1"/>
    <xf numFmtId="0" fontId="0" fillId="0" borderId="7" xfId="0" applyBorder="1"/>
    <xf numFmtId="0" fontId="0" fillId="0" borderId="15" xfId="0" applyBorder="1"/>
    <xf numFmtId="0" fontId="0" fillId="0" borderId="8" xfId="0" applyBorder="1"/>
    <xf numFmtId="0" fontId="3" fillId="9" borderId="0" xfId="0" applyFont="1" applyFill="1"/>
    <xf numFmtId="0" fontId="0" fillId="9" borderId="0" xfId="0" applyFill="1"/>
    <xf numFmtId="166" fontId="8" fillId="8" borderId="16" xfId="0" applyNumberFormat="1" applyFont="1" applyFill="1" applyBorder="1" applyProtection="1">
      <protection locked="0"/>
    </xf>
    <xf numFmtId="167" fontId="6" fillId="8" borderId="16" xfId="1" applyNumberFormat="1" applyFont="1" applyFill="1" applyBorder="1" applyProtection="1">
      <protection locked="0"/>
    </xf>
    <xf numFmtId="167" fontId="6" fillId="2" borderId="16" xfId="1" applyNumberFormat="1" applyFont="1" applyFill="1" applyBorder="1" applyProtection="1">
      <protection locked="0"/>
    </xf>
    <xf numFmtId="0" fontId="5" fillId="6" borderId="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B9FC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304801</xdr:colOff>
      <xdr:row>1</xdr:row>
      <xdr:rowOff>114300</xdr:rowOff>
    </xdr:from>
    <xdr:to>
      <xdr:col>3</xdr:col>
      <xdr:colOff>289204</xdr:colOff>
      <xdr:row>4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1" y="314325"/>
          <a:ext cx="1746528" cy="1152525"/>
        </a:xfrm>
        <a:prstGeom prst="rect">
          <a:avLst/>
        </a:prstGeom>
      </xdr:spPr>
    </xdr:pic>
    <xdr:clientData/>
  </xdr:twoCellAnchor>
  <xdr:twoCellAnchor editAs="oneCell">
    <xdr:from>
      <xdr:col>9</xdr:col>
      <xdr:colOff>133349</xdr:colOff>
      <xdr:row>15</xdr:row>
      <xdr:rowOff>95194</xdr:rowOff>
    </xdr:from>
    <xdr:to>
      <xdr:col>10</xdr:col>
      <xdr:colOff>829603</xdr:colOff>
      <xdr:row>23</xdr:row>
      <xdr:rowOff>143904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9624" y="4076644"/>
          <a:ext cx="1753529" cy="1944185"/>
        </a:xfrm>
        <a:prstGeom prst="rect">
          <a:avLst/>
        </a:prstGeom>
      </xdr:spPr>
    </xdr:pic>
    <xdr:clientData/>
  </xdr:twoCellAnchor>
  <xdr:twoCellAnchor editAs="oneCell">
    <xdr:from>
      <xdr:col>4</xdr:col>
      <xdr:colOff>266700</xdr:colOff>
      <xdr:row>24</xdr:row>
      <xdr:rowOff>161925</xdr:rowOff>
    </xdr:from>
    <xdr:to>
      <xdr:col>10</xdr:col>
      <xdr:colOff>839165</xdr:colOff>
      <xdr:row>25</xdr:row>
      <xdr:rowOff>66688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76600" y="6191250"/>
          <a:ext cx="6916115" cy="9526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1</xdr:row>
      <xdr:rowOff>123825</xdr:rowOff>
    </xdr:from>
    <xdr:to>
      <xdr:col>8</xdr:col>
      <xdr:colOff>96215</xdr:colOff>
      <xdr:row>1</xdr:row>
      <xdr:rowOff>219088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9100" y="323850"/>
          <a:ext cx="6916115" cy="952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showGridLines="0" showRowColHeaders="0" tabSelected="1" topLeftCell="A4" workbookViewId="0">
      <selection activeCell="I20" sqref="I20"/>
    </sheetView>
  </sheetViews>
  <sheetFormatPr baseColWidth="10" defaultColWidth="0" defaultRowHeight="14.4" zeroHeight="1" x14ac:dyDescent="0.3"/>
  <cols>
    <col min="1" max="1" width="2.88671875" customWidth="1"/>
    <col min="2" max="2" width="10.5546875" customWidth="1"/>
    <col min="3" max="11" width="15.88671875" customWidth="1"/>
    <col min="12" max="12" width="2.6640625" customWidth="1"/>
    <col min="13" max="16384" width="11.44140625" hidden="1"/>
  </cols>
  <sheetData>
    <row r="1" spans="2:11" ht="15" thickBot="1" x14ac:dyDescent="0.35"/>
    <row r="2" spans="2:11" ht="31.5" customHeight="1" x14ac:dyDescent="0.3">
      <c r="B2" s="33"/>
      <c r="C2" s="34"/>
      <c r="D2" s="34"/>
      <c r="E2" s="34"/>
      <c r="F2" s="34"/>
      <c r="G2" s="34"/>
      <c r="H2" s="34"/>
      <c r="I2" s="34"/>
      <c r="J2" s="34"/>
      <c r="K2" s="35"/>
    </row>
    <row r="3" spans="2:11" ht="25.8" x14ac:dyDescent="0.5">
      <c r="B3" s="36"/>
      <c r="E3" s="52" t="s">
        <v>4</v>
      </c>
      <c r="F3" s="53"/>
      <c r="G3" s="53"/>
      <c r="H3" s="53"/>
      <c r="K3" s="37"/>
    </row>
    <row r="4" spans="2:11" ht="26.4" thickBot="1" x14ac:dyDescent="0.55000000000000004">
      <c r="B4" s="36"/>
      <c r="D4" s="38"/>
      <c r="K4" s="37"/>
    </row>
    <row r="5" spans="2:11" s="1" customFormat="1" ht="35.25" customHeight="1" thickBot="1" x14ac:dyDescent="0.3">
      <c r="B5" s="39"/>
      <c r="E5" s="57" t="s">
        <v>7</v>
      </c>
      <c r="F5" s="58"/>
      <c r="G5" s="59" t="s">
        <v>5</v>
      </c>
      <c r="H5" s="60"/>
      <c r="I5" s="61" t="s">
        <v>6</v>
      </c>
      <c r="J5" s="62"/>
      <c r="K5" s="40"/>
    </row>
    <row r="6" spans="2:11" ht="42" customHeight="1" x14ac:dyDescent="0.3">
      <c r="B6" s="36"/>
      <c r="C6" s="9" t="s">
        <v>2</v>
      </c>
      <c r="D6" s="8" t="s">
        <v>3</v>
      </c>
      <c r="E6" s="2">
        <v>0.3</v>
      </c>
      <c r="F6" s="3" t="s">
        <v>1</v>
      </c>
      <c r="G6" s="4">
        <v>0.35</v>
      </c>
      <c r="H6" s="5" t="s">
        <v>1</v>
      </c>
      <c r="I6" s="6">
        <v>0.4</v>
      </c>
      <c r="J6" s="7" t="s">
        <v>1</v>
      </c>
      <c r="K6" s="37"/>
    </row>
    <row r="7" spans="2:11" x14ac:dyDescent="0.3">
      <c r="B7" s="36"/>
      <c r="C7" s="21">
        <v>1000</v>
      </c>
      <c r="D7" s="16">
        <f t="shared" ref="D7:D13" si="0">C7*$E$18</f>
        <v>1000</v>
      </c>
      <c r="E7" s="10">
        <f>D7*$E$6</f>
        <v>300</v>
      </c>
      <c r="F7" s="22">
        <f t="shared" ref="F7:F13" si="1">$I$22/E7</f>
        <v>9.27</v>
      </c>
      <c r="G7" s="13">
        <f>D7*$G$6</f>
        <v>350</v>
      </c>
      <c r="H7" s="23">
        <f t="shared" ref="H7:H13" si="2">$I$22/G7</f>
        <v>7.9457142857142857</v>
      </c>
      <c r="I7" s="18">
        <f>D7*$I$6</f>
        <v>400</v>
      </c>
      <c r="J7" s="24">
        <f t="shared" ref="J7:J13" si="3">$I$22/I7</f>
        <v>6.9524999999999997</v>
      </c>
      <c r="K7" s="37"/>
    </row>
    <row r="8" spans="2:11" x14ac:dyDescent="0.3">
      <c r="B8" s="36"/>
      <c r="C8" s="25">
        <v>1500</v>
      </c>
      <c r="D8" s="16">
        <f t="shared" si="0"/>
        <v>1500</v>
      </c>
      <c r="E8" s="11">
        <f t="shared" ref="E8:E13" si="4">D8*$E$6</f>
        <v>450</v>
      </c>
      <c r="F8" s="26">
        <f t="shared" si="1"/>
        <v>6.18</v>
      </c>
      <c r="G8" s="14">
        <f t="shared" ref="G8:G13" si="5">D8*$G$6</f>
        <v>525</v>
      </c>
      <c r="H8" s="27">
        <f t="shared" si="2"/>
        <v>5.2971428571428572</v>
      </c>
      <c r="I8" s="19">
        <f t="shared" ref="I8:I13" si="6">D8*$I$6</f>
        <v>600</v>
      </c>
      <c r="J8" s="28">
        <f t="shared" si="3"/>
        <v>4.6349999999999998</v>
      </c>
      <c r="K8" s="37"/>
    </row>
    <row r="9" spans="2:11" x14ac:dyDescent="0.3">
      <c r="B9" s="36"/>
      <c r="C9" s="25">
        <v>2000</v>
      </c>
      <c r="D9" s="16">
        <f t="shared" si="0"/>
        <v>2000</v>
      </c>
      <c r="E9" s="11">
        <f t="shared" si="4"/>
        <v>600</v>
      </c>
      <c r="F9" s="26">
        <f t="shared" si="1"/>
        <v>4.6349999999999998</v>
      </c>
      <c r="G9" s="14">
        <f t="shared" si="5"/>
        <v>700</v>
      </c>
      <c r="H9" s="27">
        <f t="shared" si="2"/>
        <v>3.9728571428571429</v>
      </c>
      <c r="I9" s="19">
        <f t="shared" si="6"/>
        <v>800</v>
      </c>
      <c r="J9" s="28">
        <f t="shared" si="3"/>
        <v>3.4762499999999998</v>
      </c>
      <c r="K9" s="37"/>
    </row>
    <row r="10" spans="2:11" x14ac:dyDescent="0.3">
      <c r="B10" s="36"/>
      <c r="C10" s="25">
        <v>2500</v>
      </c>
      <c r="D10" s="16">
        <f t="shared" si="0"/>
        <v>2500</v>
      </c>
      <c r="E10" s="11">
        <f t="shared" si="4"/>
        <v>750</v>
      </c>
      <c r="F10" s="26">
        <f t="shared" si="1"/>
        <v>3.7080000000000002</v>
      </c>
      <c r="G10" s="14">
        <f t="shared" si="5"/>
        <v>875</v>
      </c>
      <c r="H10" s="27">
        <f t="shared" si="2"/>
        <v>3.1782857142857144</v>
      </c>
      <c r="I10" s="19">
        <f t="shared" si="6"/>
        <v>1000</v>
      </c>
      <c r="J10" s="28">
        <f t="shared" si="3"/>
        <v>2.7810000000000001</v>
      </c>
      <c r="K10" s="37"/>
    </row>
    <row r="11" spans="2:11" x14ac:dyDescent="0.3">
      <c r="B11" s="36"/>
      <c r="C11" s="25">
        <v>3000</v>
      </c>
      <c r="D11" s="16">
        <f t="shared" si="0"/>
        <v>3000</v>
      </c>
      <c r="E11" s="11">
        <f t="shared" si="4"/>
        <v>900</v>
      </c>
      <c r="F11" s="26">
        <f t="shared" si="1"/>
        <v>3.09</v>
      </c>
      <c r="G11" s="14">
        <f t="shared" si="5"/>
        <v>1050</v>
      </c>
      <c r="H11" s="27">
        <f t="shared" si="2"/>
        <v>2.6485714285714286</v>
      </c>
      <c r="I11" s="19">
        <f t="shared" si="6"/>
        <v>1200</v>
      </c>
      <c r="J11" s="28">
        <f t="shared" si="3"/>
        <v>2.3174999999999999</v>
      </c>
      <c r="K11" s="37"/>
    </row>
    <row r="12" spans="2:11" x14ac:dyDescent="0.3">
      <c r="B12" s="36"/>
      <c r="C12" s="25">
        <v>3500</v>
      </c>
      <c r="D12" s="16">
        <f t="shared" si="0"/>
        <v>3500</v>
      </c>
      <c r="E12" s="11">
        <f t="shared" si="4"/>
        <v>1050</v>
      </c>
      <c r="F12" s="26">
        <f t="shared" si="1"/>
        <v>2.6485714285714286</v>
      </c>
      <c r="G12" s="14">
        <f t="shared" si="5"/>
        <v>1225</v>
      </c>
      <c r="H12" s="27">
        <f t="shared" si="2"/>
        <v>2.2702040816326532</v>
      </c>
      <c r="I12" s="19">
        <f t="shared" si="6"/>
        <v>1400</v>
      </c>
      <c r="J12" s="28">
        <f t="shared" si="3"/>
        <v>1.9864285714285714</v>
      </c>
      <c r="K12" s="37"/>
    </row>
    <row r="13" spans="2:11" ht="15" thickBot="1" x14ac:dyDescent="0.35">
      <c r="B13" s="36"/>
      <c r="C13" s="29">
        <v>4000</v>
      </c>
      <c r="D13" s="17">
        <f t="shared" si="0"/>
        <v>4000</v>
      </c>
      <c r="E13" s="12">
        <f t="shared" si="4"/>
        <v>1200</v>
      </c>
      <c r="F13" s="30">
        <f t="shared" si="1"/>
        <v>2.3174999999999999</v>
      </c>
      <c r="G13" s="15">
        <f t="shared" si="5"/>
        <v>1400</v>
      </c>
      <c r="H13" s="31">
        <f t="shared" si="2"/>
        <v>1.9864285714285714</v>
      </c>
      <c r="I13" s="20">
        <f t="shared" si="6"/>
        <v>1600</v>
      </c>
      <c r="J13" s="32">
        <f t="shared" si="3"/>
        <v>1.7381249999999999</v>
      </c>
      <c r="K13" s="37"/>
    </row>
    <row r="14" spans="2:11" x14ac:dyDescent="0.3">
      <c r="B14" s="36"/>
      <c r="K14" s="37"/>
    </row>
    <row r="15" spans="2:11" x14ac:dyDescent="0.3">
      <c r="B15" s="36"/>
      <c r="K15" s="37"/>
    </row>
    <row r="16" spans="2:11" x14ac:dyDescent="0.3">
      <c r="B16" s="36"/>
      <c r="K16" s="37"/>
    </row>
    <row r="17" spans="2:11" ht="15" thickBot="1" x14ac:dyDescent="0.35">
      <c r="B17" s="36"/>
      <c r="K17" s="37"/>
    </row>
    <row r="18" spans="2:11" ht="24" thickBot="1" x14ac:dyDescent="0.5">
      <c r="B18" s="36"/>
      <c r="C18" s="41" t="s">
        <v>0</v>
      </c>
      <c r="D18" s="41"/>
      <c r="E18" s="54">
        <v>1</v>
      </c>
      <c r="G18" s="42" t="s">
        <v>9</v>
      </c>
      <c r="H18" s="42"/>
      <c r="I18" s="55">
        <v>5641</v>
      </c>
      <c r="K18" s="37"/>
    </row>
    <row r="19" spans="2:11" ht="15" thickBot="1" x14ac:dyDescent="0.35">
      <c r="B19" s="36"/>
      <c r="I19" s="43"/>
      <c r="K19" s="37"/>
    </row>
    <row r="20" spans="2:11" ht="21.6" thickBot="1" x14ac:dyDescent="0.45">
      <c r="B20" s="36"/>
      <c r="G20" s="44" t="s">
        <v>8</v>
      </c>
      <c r="H20" s="44"/>
      <c r="I20" s="56">
        <v>2860</v>
      </c>
      <c r="K20" s="37"/>
    </row>
    <row r="21" spans="2:11" ht="21" x14ac:dyDescent="0.4">
      <c r="B21" s="36"/>
      <c r="G21" s="45"/>
      <c r="H21" s="45"/>
      <c r="I21" s="46"/>
      <c r="K21" s="37"/>
    </row>
    <row r="22" spans="2:11" ht="21" x14ac:dyDescent="0.4">
      <c r="B22" s="36"/>
      <c r="G22" s="47" t="s">
        <v>10</v>
      </c>
      <c r="H22" s="47"/>
      <c r="I22" s="48">
        <f>I18-I20</f>
        <v>2781</v>
      </c>
      <c r="K22" s="37"/>
    </row>
    <row r="23" spans="2:11" x14ac:dyDescent="0.3">
      <c r="B23" s="36"/>
      <c r="K23" s="37"/>
    </row>
    <row r="24" spans="2:11" x14ac:dyDescent="0.3">
      <c r="B24" s="36"/>
      <c r="K24" s="37"/>
    </row>
    <row r="25" spans="2:11" x14ac:dyDescent="0.3">
      <c r="B25" s="36"/>
      <c r="K25" s="37"/>
    </row>
    <row r="26" spans="2:11" ht="15" thickBot="1" x14ac:dyDescent="0.35">
      <c r="B26" s="49"/>
      <c r="C26" s="50"/>
      <c r="D26" s="50"/>
      <c r="E26" s="50"/>
      <c r="F26" s="50"/>
      <c r="G26" s="50"/>
      <c r="H26" s="50"/>
      <c r="I26" s="50"/>
      <c r="J26" s="50"/>
      <c r="K26" s="51"/>
    </row>
    <row r="27" spans="2:11" x14ac:dyDescent="0.3"/>
  </sheetData>
  <sheetProtection sheet="1" objects="1" scenarios="1"/>
  <mergeCells count="3">
    <mergeCell ref="E5:F5"/>
    <mergeCell ref="G5:H5"/>
    <mergeCell ref="I5:J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</dc:creator>
  <cp:lastModifiedBy>roberto sanchez</cp:lastModifiedBy>
  <dcterms:created xsi:type="dcterms:W3CDTF">2022-05-17T10:46:39Z</dcterms:created>
  <dcterms:modified xsi:type="dcterms:W3CDTF">2024-09-27T07:20:41Z</dcterms:modified>
</cp:coreProperties>
</file>